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0"/>
  </bookViews>
  <sheets>
    <sheet name="BĐTK-hoc lai" sheetId="1" r:id="rId1"/>
  </sheets>
  <definedNames>
    <definedName name="_xlnm.Print_Titles" localSheetId="0">'BĐTK-hoc lai'!$1:$7</definedName>
  </definedNames>
  <calcPr fullCalcOnLoad="1"/>
</workbook>
</file>

<file path=xl/sharedStrings.xml><?xml version="1.0" encoding="utf-8"?>
<sst xmlns="http://schemas.openxmlformats.org/spreadsheetml/2006/main" count="144" uniqueCount="89">
  <si>
    <t>TT</t>
  </si>
  <si>
    <t>Ngày sinh</t>
  </si>
  <si>
    <t>Bắc Giang</t>
  </si>
  <si>
    <t>Hưng Yên</t>
  </si>
  <si>
    <t>Hải Dương</t>
  </si>
  <si>
    <t>Hải Phòng</t>
  </si>
  <si>
    <t>Nghệ An</t>
  </si>
  <si>
    <t>Nam Định</t>
  </si>
  <si>
    <t>Hà Nội</t>
  </si>
  <si>
    <t xml:space="preserve">                        BỘ Y TẾ</t>
  </si>
  <si>
    <t xml:space="preserve">BẢNG ĐIỂM </t>
  </si>
  <si>
    <t xml:space="preserve">           TRƯỜNG ĐHKTYTHD</t>
  </si>
  <si>
    <t>Họ và tên</t>
  </si>
  <si>
    <t xml:space="preserve">Họ và tên </t>
  </si>
  <si>
    <t xml:space="preserve">Ngày sinh </t>
  </si>
  <si>
    <t xml:space="preserve">Nơi sinh </t>
  </si>
  <si>
    <t xml:space="preserve">GPSL          RM </t>
  </si>
  <si>
    <t>Bệnh lý    RM</t>
  </si>
  <si>
    <t xml:space="preserve">Nha khoa DP    </t>
  </si>
  <si>
    <t xml:space="preserve">Giáo dục NK </t>
  </si>
  <si>
    <t xml:space="preserve">SD bảo quản TTB </t>
  </si>
  <si>
    <t xml:space="preserve">CSSK RM </t>
  </si>
  <si>
    <t>CSSK RM CĐ</t>
  </si>
  <si>
    <t>QL khoa/ phòng</t>
  </si>
  <si>
    <t>Ls   Nội</t>
  </si>
  <si>
    <t>Ls   Nhi</t>
  </si>
  <si>
    <t>Ls   Ngoại</t>
  </si>
  <si>
    <t>TH1</t>
  </si>
  <si>
    <t>TH2</t>
  </si>
  <si>
    <t>LKH</t>
  </si>
  <si>
    <t>LS    01</t>
  </si>
  <si>
    <t>LS     02</t>
  </si>
  <si>
    <t>Thực  tế      TN</t>
  </si>
  <si>
    <t>TBC</t>
  </si>
  <si>
    <t>Thi TN</t>
  </si>
  <si>
    <t>TB TN</t>
  </si>
  <si>
    <t>TB TK</t>
  </si>
  <si>
    <t>LT</t>
  </si>
  <si>
    <t>TH</t>
  </si>
  <si>
    <t>Số đơn vị học trình</t>
  </si>
  <si>
    <t xml:space="preserve">Trần Thị Lan </t>
  </si>
  <si>
    <t xml:space="preserve"> Anh </t>
  </si>
  <si>
    <t xml:space="preserve">Lê Thị Hoàng </t>
  </si>
  <si>
    <t xml:space="preserve">Anh </t>
  </si>
  <si>
    <t xml:space="preserve">Vũ Kiên </t>
  </si>
  <si>
    <t>Cường</t>
  </si>
  <si>
    <t xml:space="preserve">Phan Thị </t>
  </si>
  <si>
    <t xml:space="preserve">Doanh </t>
  </si>
  <si>
    <t>TRƯỞNG PHÒNG ĐÀO TẠO</t>
  </si>
  <si>
    <t>Xếp loại TN</t>
  </si>
  <si>
    <t>Hoàng Thị Yến</t>
  </si>
  <si>
    <t>Nguyễn Văn Luân</t>
  </si>
  <si>
    <t>Nguyễn Văn Hữu</t>
  </si>
  <si>
    <t>Nguyễn Đức Thuận</t>
  </si>
  <si>
    <t>Trần Thị Yến</t>
  </si>
  <si>
    <t>Thanh Hóa</t>
  </si>
  <si>
    <t>Trần Văn Tùng</t>
  </si>
  <si>
    <t>Vũ Thị Hạnh</t>
  </si>
  <si>
    <t>Đặng Thị Trâm</t>
  </si>
  <si>
    <t>Trần Thị Thúy</t>
  </si>
  <si>
    <t>Nguyễn Xuân Thành</t>
  </si>
  <si>
    <t>Đặng Thị Sáu</t>
  </si>
  <si>
    <t>Nguyễn Quang Linh</t>
  </si>
  <si>
    <t>Bắc Ninh</t>
  </si>
  <si>
    <t>Nguyễn Sơn Hoằng</t>
  </si>
  <si>
    <t>Nguyễn Thị Chiên</t>
  </si>
  <si>
    <t>Vũ Thị Thanh Hương</t>
  </si>
  <si>
    <t>Phạm Thị Nhài</t>
  </si>
  <si>
    <t>Phạm Thị Dung</t>
  </si>
  <si>
    <t>Đặng Thị Duyến</t>
  </si>
  <si>
    <t>Nguyễn Văn Quý</t>
  </si>
  <si>
    <t>Lê Tiến Thư</t>
  </si>
  <si>
    <t>Nguyễn Thị Ly</t>
  </si>
  <si>
    <t>Hà Trọng Toàn</t>
  </si>
  <si>
    <t>Nguyễn Thị Duyên</t>
  </si>
  <si>
    <t>Nguyễn Tất Vinh</t>
  </si>
  <si>
    <t>Nguyễn Văn Thướng</t>
  </si>
  <si>
    <t>Nguyễn Thị Thu Hòa</t>
  </si>
  <si>
    <t>Nguyễn Thị Chinh</t>
  </si>
  <si>
    <t>Nguyễn Thị Hằng</t>
  </si>
  <si>
    <t>Nguyễn Thùy Linh</t>
  </si>
  <si>
    <t>LỚP ĐIỀU DƯỠNG CHUYÊN NGÀNH NHA KHOA 6 THÁNG - KHÓA 4</t>
  </si>
  <si>
    <t>.</t>
  </si>
  <si>
    <t xml:space="preserve">                                                                                                                                                         Hải Dương, ngày 26 tháng 01 năm 2015</t>
  </si>
  <si>
    <t xml:space="preserve">                     </t>
  </si>
  <si>
    <t>Hải Dươn, ngày 26 tháng 01 năm 2015</t>
  </si>
  <si>
    <t xml:space="preserve">        HIỆU TRƯỞNG</t>
  </si>
  <si>
    <t>Khá</t>
  </si>
  <si>
    <t>TB - Khá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</si>
</sst>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4\4\1\1##"/>
    <numFmt numFmtId="173" formatCode="d\-mmm\-yyyy"/>
    <numFmt numFmtId="174" formatCode="0.0"/>
    <numFmt numFmtId="175" formatCode="\4\70\80#"/>
    <numFmt numFmtId="176" formatCode="[$-1010000]d/m/yyyy;@"/>
  </numFmts>
  <fonts count="36">
    <font>
      <sz val="10"/>
      <name val="Arial"/>
      <family val="0"/>
    </font>
    <font>
      <sz val="12"/>
      <name val="Times New Roman"/>
      <family val="1"/>
    </font>
    <font>
      <sz val="13"/>
      <name val=".VnTime"/>
      <family val="2"/>
    </font>
    <font>
      <b/>
      <sz val="15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13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Times New Roman"/>
      <family val="1"/>
    </font>
    <font>
      <b/>
      <sz val="8"/>
      <name val="Times New Roman"/>
      <family val="1"/>
    </font>
    <font>
      <sz val="10"/>
      <color indexed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tted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11" fillId="0" borderId="0" xfId="56" applyFont="1" applyFill="1" applyBorder="1" applyAlignment="1">
      <alignment horizontal="center" vertical="center"/>
      <protection/>
    </xf>
    <xf numFmtId="0" fontId="8" fillId="0" borderId="0" xfId="56" applyFont="1" applyFill="1" applyBorder="1" applyAlignment="1">
      <alignment/>
      <protection/>
    </xf>
    <xf numFmtId="0" fontId="10" fillId="0" borderId="0" xfId="56" applyFont="1" applyFill="1" applyBorder="1" applyAlignment="1">
      <alignment/>
      <protection/>
    </xf>
    <xf numFmtId="0" fontId="12" fillId="0" borderId="0" xfId="56" applyFont="1" applyFill="1" applyBorder="1">
      <alignment/>
      <protection/>
    </xf>
    <xf numFmtId="0" fontId="12" fillId="0" borderId="0" xfId="56" applyFont="1" applyFill="1" applyBorder="1" applyAlignment="1">
      <alignment horizontal="center" vertical="center"/>
      <protection/>
    </xf>
    <xf numFmtId="0" fontId="4" fillId="0" borderId="0" xfId="56" applyFont="1" applyFill="1" applyBorder="1" applyAlignment="1">
      <alignment/>
      <protection/>
    </xf>
    <xf numFmtId="0" fontId="7" fillId="0" borderId="0" xfId="56" applyFont="1" applyFill="1" applyBorder="1" applyAlignment="1">
      <alignment wrapText="1"/>
      <protection/>
    </xf>
    <xf numFmtId="0" fontId="12" fillId="0" borderId="0" xfId="56" applyFont="1" applyFill="1" applyAlignment="1">
      <alignment vertical="center"/>
      <protection/>
    </xf>
    <xf numFmtId="173" fontId="8" fillId="0" borderId="0" xfId="56" applyNumberFormat="1" applyFont="1" applyFill="1" applyBorder="1" applyAlignment="1">
      <alignment horizontal="center"/>
      <protection/>
    </xf>
    <xf numFmtId="0" fontId="8" fillId="0" borderId="0" xfId="56" applyFont="1" applyFill="1" applyBorder="1" applyAlignment="1">
      <alignment horizontal="center" vertical="center"/>
      <protection/>
    </xf>
    <xf numFmtId="0" fontId="13" fillId="0" borderId="0" xfId="56" applyFont="1" applyFill="1" applyBorder="1" applyAlignment="1">
      <alignment horizontal="center"/>
      <protection/>
    </xf>
    <xf numFmtId="174" fontId="13" fillId="0" borderId="0" xfId="56" applyNumberFormat="1" applyFont="1" applyFill="1" applyBorder="1" applyAlignment="1">
      <alignment horizontal="center"/>
      <protection/>
    </xf>
    <xf numFmtId="2" fontId="13" fillId="0" borderId="0" xfId="56" applyNumberFormat="1" applyFont="1" applyFill="1" applyBorder="1" applyAlignment="1">
      <alignment horizontal="center"/>
      <protection/>
    </xf>
    <xf numFmtId="0" fontId="12" fillId="0" borderId="0" xfId="56" applyFont="1" applyFill="1" applyBorder="1" applyAlignment="1">
      <alignment vertical="center"/>
      <protection/>
    </xf>
    <xf numFmtId="14" fontId="12" fillId="0" borderId="0" xfId="56" applyNumberFormat="1" applyFont="1" applyFill="1" applyBorder="1" applyAlignment="1">
      <alignment horizontal="center" vertical="center"/>
      <protection/>
    </xf>
    <xf numFmtId="174" fontId="12" fillId="0" borderId="0" xfId="56" applyNumberFormat="1" applyFont="1" applyFill="1" applyBorder="1" applyAlignment="1">
      <alignment vertical="center"/>
      <protection/>
    </xf>
    <xf numFmtId="2" fontId="12" fillId="0" borderId="0" xfId="56" applyNumberFormat="1" applyFont="1" applyFill="1" applyBorder="1" applyAlignment="1">
      <alignment vertical="center"/>
      <protection/>
    </xf>
    <xf numFmtId="0" fontId="12" fillId="0" borderId="10" xfId="56" applyFont="1" applyFill="1" applyBorder="1" applyAlignment="1">
      <alignment horizontal="center" vertical="center"/>
      <protection/>
    </xf>
    <xf numFmtId="173" fontId="11" fillId="0" borderId="11" xfId="56" applyNumberFormat="1" applyFont="1" applyFill="1" applyBorder="1" applyAlignment="1">
      <alignment horizontal="center" vertical="center"/>
      <protection/>
    </xf>
    <xf numFmtId="0" fontId="12" fillId="0" borderId="12" xfId="56" applyFont="1" applyFill="1" applyBorder="1" applyAlignment="1">
      <alignment horizontal="center" vertical="center"/>
      <protection/>
    </xf>
    <xf numFmtId="0" fontId="14" fillId="0" borderId="13" xfId="56" applyFont="1" applyFill="1" applyBorder="1" applyAlignment="1">
      <alignment horizontal="center" vertical="center" wrapText="1"/>
      <protection/>
    </xf>
    <xf numFmtId="0" fontId="14" fillId="0" borderId="13" xfId="56" applyFont="1" applyFill="1" applyBorder="1" applyAlignment="1">
      <alignment horizontal="center" vertical="center"/>
      <protection/>
    </xf>
    <xf numFmtId="0" fontId="12" fillId="0" borderId="14" xfId="56" applyFont="1" applyFill="1" applyBorder="1" applyAlignment="1">
      <alignment horizontal="center" vertical="center"/>
      <protection/>
    </xf>
    <xf numFmtId="0" fontId="11" fillId="0" borderId="15" xfId="56" applyFont="1" applyFill="1" applyBorder="1" applyAlignment="1">
      <alignment horizontal="center" vertical="center"/>
      <protection/>
    </xf>
    <xf numFmtId="173" fontId="11" fillId="0" borderId="15" xfId="56" applyNumberFormat="1" applyFont="1" applyFill="1" applyBorder="1" applyAlignment="1">
      <alignment horizontal="center" vertical="center"/>
      <protection/>
    </xf>
    <xf numFmtId="175" fontId="12" fillId="0" borderId="0" xfId="57" applyNumberFormat="1" applyFont="1" applyFill="1" applyBorder="1" applyAlignment="1">
      <alignment horizontal="center" vertical="center"/>
      <protection/>
    </xf>
    <xf numFmtId="0" fontId="12" fillId="0" borderId="0" xfId="55" applyFont="1" applyFill="1" applyBorder="1" applyAlignment="1">
      <alignment vertical="center"/>
      <protection/>
    </xf>
    <xf numFmtId="14" fontId="12" fillId="0" borderId="0" xfId="56" applyNumberFormat="1" applyFont="1" applyFill="1" applyBorder="1" applyAlignment="1">
      <alignment vertical="center"/>
      <protection/>
    </xf>
    <xf numFmtId="0" fontId="15" fillId="0" borderId="0" xfId="56" applyFont="1" applyFill="1" applyAlignment="1">
      <alignment vertical="center"/>
      <protection/>
    </xf>
    <xf numFmtId="0" fontId="15" fillId="0" borderId="0" xfId="56" applyFont="1" applyFill="1" applyBorder="1" applyAlignment="1">
      <alignment vertical="center"/>
      <protection/>
    </xf>
    <xf numFmtId="0" fontId="15" fillId="0" borderId="0" xfId="56" applyFont="1" applyFill="1" applyBorder="1" applyAlignment="1">
      <alignment horizontal="center" vertical="center"/>
      <protection/>
    </xf>
    <xf numFmtId="175" fontId="15" fillId="0" borderId="0" xfId="57" applyNumberFormat="1" applyFont="1" applyFill="1" applyBorder="1" applyAlignment="1">
      <alignment horizontal="center" vertical="center"/>
      <protection/>
    </xf>
    <xf numFmtId="0" fontId="15" fillId="0" borderId="0" xfId="55" applyFont="1" applyFill="1" applyBorder="1" applyAlignment="1">
      <alignment vertical="center"/>
      <protection/>
    </xf>
    <xf numFmtId="14" fontId="15" fillId="0" borderId="0" xfId="56" applyNumberFormat="1" applyFont="1" applyFill="1" applyBorder="1" applyAlignment="1">
      <alignment vertical="center"/>
      <protection/>
    </xf>
    <xf numFmtId="0" fontId="12" fillId="0" borderId="0" xfId="56" applyFont="1" applyFill="1" applyAlignment="1">
      <alignment horizontal="center" vertical="center"/>
      <protection/>
    </xf>
    <xf numFmtId="0" fontId="10" fillId="0" borderId="0" xfId="56" applyFont="1" applyFill="1" applyAlignment="1">
      <alignment horizontal="center" vertical="center"/>
      <protection/>
    </xf>
    <xf numFmtId="0" fontId="10" fillId="0" borderId="0" xfId="56" applyFont="1" applyFill="1">
      <alignment/>
      <protection/>
    </xf>
    <xf numFmtId="0" fontId="10" fillId="0" borderId="0" xfId="56" applyFont="1" applyFill="1" applyBorder="1">
      <alignment/>
      <protection/>
    </xf>
    <xf numFmtId="0" fontId="10" fillId="0" borderId="0" xfId="56" applyFont="1" applyFill="1" applyAlignment="1">
      <alignment vertical="center"/>
      <protection/>
    </xf>
    <xf numFmtId="176" fontId="12" fillId="0" borderId="0" xfId="56" applyNumberFormat="1" applyFont="1" applyFill="1" applyAlignment="1">
      <alignment vertical="center"/>
      <protection/>
    </xf>
    <xf numFmtId="14" fontId="12" fillId="0" borderId="0" xfId="56" applyNumberFormat="1" applyFont="1" applyFill="1" applyAlignment="1">
      <alignment horizontal="center" vertical="center"/>
      <protection/>
    </xf>
    <xf numFmtId="174" fontId="12" fillId="0" borderId="0" xfId="56" applyNumberFormat="1" applyFont="1" applyFill="1" applyAlignment="1">
      <alignment vertical="center"/>
      <protection/>
    </xf>
    <xf numFmtId="2" fontId="12" fillId="0" borderId="0" xfId="56" applyNumberFormat="1" applyFont="1" applyFill="1" applyAlignment="1">
      <alignment vertical="center"/>
      <protection/>
    </xf>
    <xf numFmtId="14" fontId="1" fillId="0" borderId="16" xfId="55" applyNumberFormat="1" applyFont="1" applyFill="1" applyBorder="1" applyAlignment="1">
      <alignment horizontal="center" vertical="center"/>
      <protection/>
    </xf>
    <xf numFmtId="14" fontId="1" fillId="0" borderId="16" xfId="55" applyNumberFormat="1" applyFont="1" applyBorder="1" applyAlignment="1">
      <alignment horizontal="center" vertical="center"/>
      <protection/>
    </xf>
    <xf numFmtId="14" fontId="1" fillId="0" borderId="17" xfId="55" applyNumberFormat="1" applyFont="1" applyFill="1" applyBorder="1" applyAlignment="1">
      <alignment horizontal="center" vertical="center"/>
      <protection/>
    </xf>
    <xf numFmtId="0" fontId="4" fillId="0" borderId="18" xfId="56" applyFont="1" applyFill="1" applyBorder="1" applyAlignment="1">
      <alignment horizontal="center" vertical="center" wrapText="1"/>
      <protection/>
    </xf>
    <xf numFmtId="0" fontId="4" fillId="0" borderId="18" xfId="56" applyFont="1" applyFill="1" applyBorder="1" applyAlignment="1">
      <alignment horizontal="center" vertical="center"/>
      <protection/>
    </xf>
    <xf numFmtId="174" fontId="1" fillId="0" borderId="19" xfId="56" applyNumberFormat="1" applyFont="1" applyFill="1" applyBorder="1" applyAlignment="1">
      <alignment horizontal="center" vertical="center"/>
      <protection/>
    </xf>
    <xf numFmtId="174" fontId="1" fillId="0" borderId="16" xfId="56" applyNumberFormat="1" applyFont="1" applyFill="1" applyBorder="1" applyAlignment="1">
      <alignment horizontal="center" vertical="center"/>
      <protection/>
    </xf>
    <xf numFmtId="174" fontId="1" fillId="0" borderId="17" xfId="56" applyNumberFormat="1" applyFont="1" applyFill="1" applyBorder="1" applyAlignment="1">
      <alignment horizontal="center" vertical="center"/>
      <protection/>
    </xf>
    <xf numFmtId="0" fontId="12" fillId="24" borderId="12" xfId="56" applyFont="1" applyFill="1" applyBorder="1" applyAlignment="1">
      <alignment horizontal="center" vertical="center"/>
      <protection/>
    </xf>
    <xf numFmtId="0" fontId="12" fillId="24" borderId="14" xfId="56" applyFont="1" applyFill="1" applyBorder="1" applyAlignment="1">
      <alignment horizontal="center" vertical="center"/>
      <protection/>
    </xf>
    <xf numFmtId="174" fontId="1" fillId="24" borderId="16" xfId="56" applyNumberFormat="1" applyFont="1" applyFill="1" applyBorder="1" applyAlignment="1">
      <alignment horizontal="center" vertical="center"/>
      <protection/>
    </xf>
    <xf numFmtId="0" fontId="15" fillId="24" borderId="0" xfId="56" applyFont="1" applyFill="1" applyAlignment="1">
      <alignment vertical="center"/>
      <protection/>
    </xf>
    <xf numFmtId="0" fontId="15" fillId="24" borderId="0" xfId="56" applyFont="1" applyFill="1" applyBorder="1" applyAlignment="1">
      <alignment vertical="center"/>
      <protection/>
    </xf>
    <xf numFmtId="0" fontId="15" fillId="24" borderId="0" xfId="56" applyFont="1" applyFill="1" applyBorder="1" applyAlignment="1">
      <alignment horizontal="center" vertical="center"/>
      <protection/>
    </xf>
    <xf numFmtId="175" fontId="15" fillId="24" borderId="0" xfId="57" applyNumberFormat="1" applyFont="1" applyFill="1" applyBorder="1" applyAlignment="1">
      <alignment horizontal="center" vertical="center"/>
      <protection/>
    </xf>
    <xf numFmtId="0" fontId="15" fillId="24" borderId="0" xfId="55" applyFont="1" applyFill="1" applyBorder="1" applyAlignment="1">
      <alignment vertical="center"/>
      <protection/>
    </xf>
    <xf numFmtId="14" fontId="15" fillId="24" borderId="0" xfId="56" applyNumberFormat="1" applyFont="1" applyFill="1" applyBorder="1" applyAlignment="1">
      <alignment vertical="center"/>
      <protection/>
    </xf>
    <xf numFmtId="0" fontId="16" fillId="0" borderId="11" xfId="56" applyFont="1" applyFill="1" applyBorder="1" applyAlignment="1">
      <alignment horizontal="center" vertical="center"/>
      <protection/>
    </xf>
    <xf numFmtId="174" fontId="1" fillId="0" borderId="16" xfId="56" applyNumberFormat="1" applyFont="1" applyFill="1" applyBorder="1" applyAlignment="1">
      <alignment horizontal="center" vertical="center" wrapText="1"/>
      <protection/>
    </xf>
    <xf numFmtId="174" fontId="12" fillId="0" borderId="0" xfId="56" applyNumberFormat="1" applyFont="1" applyFill="1" applyBorder="1" applyAlignment="1">
      <alignment horizontal="center" vertical="center"/>
      <protection/>
    </xf>
    <xf numFmtId="174" fontId="14" fillId="0" borderId="13" xfId="56" applyNumberFormat="1" applyFont="1" applyFill="1" applyBorder="1" applyAlignment="1">
      <alignment horizontal="center" vertical="center" wrapText="1"/>
      <protection/>
    </xf>
    <xf numFmtId="1" fontId="34" fillId="0" borderId="18" xfId="56" applyNumberFormat="1" applyFont="1" applyFill="1" applyBorder="1" applyAlignment="1">
      <alignment horizontal="center" vertical="center" wrapText="1"/>
      <protection/>
    </xf>
    <xf numFmtId="0" fontId="34" fillId="0" borderId="18" xfId="56" applyFont="1" applyFill="1" applyBorder="1" applyAlignment="1">
      <alignment horizontal="center" vertical="center" wrapText="1"/>
      <protection/>
    </xf>
    <xf numFmtId="0" fontId="34" fillId="0" borderId="15" xfId="56" applyFont="1" applyFill="1" applyBorder="1" applyAlignment="1">
      <alignment horizontal="center" vertical="center" wrapText="1"/>
      <protection/>
    </xf>
    <xf numFmtId="174" fontId="34" fillId="0" borderId="15" xfId="56" applyNumberFormat="1" applyFont="1" applyFill="1" applyBorder="1" applyAlignment="1">
      <alignment horizontal="center" vertical="center" wrapText="1"/>
      <protection/>
    </xf>
    <xf numFmtId="2" fontId="34" fillId="0" borderId="15" xfId="56" applyNumberFormat="1" applyFont="1" applyFill="1" applyBorder="1" applyAlignment="1">
      <alignment horizontal="center" vertical="center" wrapText="1"/>
      <protection/>
    </xf>
    <xf numFmtId="0" fontId="34" fillId="0" borderId="20" xfId="56" applyFont="1" applyFill="1" applyBorder="1" applyAlignment="1">
      <alignment horizontal="center" vertical="center" wrapText="1"/>
      <protection/>
    </xf>
    <xf numFmtId="0" fontId="34" fillId="0" borderId="21" xfId="56" applyFont="1" applyFill="1" applyBorder="1" applyAlignment="1">
      <alignment horizontal="center" vertical="center" wrapText="1"/>
      <protection/>
    </xf>
    <xf numFmtId="174" fontId="35" fillId="0" borderId="19" xfId="56" applyNumberFormat="1" applyFont="1" applyFill="1" applyBorder="1" applyAlignment="1">
      <alignment horizontal="center" vertical="center"/>
      <protection/>
    </xf>
    <xf numFmtId="174" fontId="35" fillId="0" borderId="19" xfId="0" applyNumberFormat="1" applyFont="1" applyFill="1" applyBorder="1" applyAlignment="1">
      <alignment horizontal="center" vertical="center"/>
    </xf>
    <xf numFmtId="0" fontId="35" fillId="0" borderId="19" xfId="56" applyFont="1" applyFill="1" applyBorder="1" applyAlignment="1">
      <alignment horizontal="center" vertical="center"/>
      <protection/>
    </xf>
    <xf numFmtId="174" fontId="35" fillId="0" borderId="16" xfId="56" applyNumberFormat="1" applyFont="1" applyFill="1" applyBorder="1" applyAlignment="1">
      <alignment horizontal="center" vertical="center"/>
      <protection/>
    </xf>
    <xf numFmtId="174" fontId="35" fillId="0" borderId="16" xfId="0" applyNumberFormat="1" applyFont="1" applyFill="1" applyBorder="1" applyAlignment="1">
      <alignment horizontal="center" vertical="center"/>
    </xf>
    <xf numFmtId="0" fontId="35" fillId="0" borderId="16" xfId="56" applyFont="1" applyFill="1" applyBorder="1" applyAlignment="1">
      <alignment horizontal="center" vertical="center"/>
      <protection/>
    </xf>
    <xf numFmtId="174" fontId="35" fillId="24" borderId="16" xfId="56" applyNumberFormat="1" applyFont="1" applyFill="1" applyBorder="1" applyAlignment="1">
      <alignment horizontal="center" vertical="center"/>
      <protection/>
    </xf>
    <xf numFmtId="174" fontId="35" fillId="24" borderId="16" xfId="0" applyNumberFormat="1" applyFont="1" applyFill="1" applyBorder="1" applyAlignment="1">
      <alignment horizontal="center" vertical="center"/>
    </xf>
    <xf numFmtId="174" fontId="35" fillId="24" borderId="16" xfId="0" applyNumberFormat="1" applyFont="1" applyFill="1" applyBorder="1" applyAlignment="1">
      <alignment horizontal="center" vertical="center"/>
    </xf>
    <xf numFmtId="0" fontId="35" fillId="24" borderId="16" xfId="56" applyFont="1" applyFill="1" applyBorder="1" applyAlignment="1">
      <alignment horizontal="center" vertical="center"/>
      <protection/>
    </xf>
    <xf numFmtId="174" fontId="35" fillId="0" borderId="17" xfId="56" applyNumberFormat="1" applyFont="1" applyFill="1" applyBorder="1" applyAlignment="1">
      <alignment horizontal="center" vertical="center"/>
      <protection/>
    </xf>
    <xf numFmtId="174" fontId="35" fillId="0" borderId="17" xfId="0" applyNumberFormat="1" applyFont="1" applyFill="1" applyBorder="1" applyAlignment="1">
      <alignment horizontal="center" vertical="center"/>
    </xf>
    <xf numFmtId="0" fontId="35" fillId="0" borderId="17" xfId="56" applyFont="1" applyFill="1" applyBorder="1" applyAlignment="1">
      <alignment horizontal="center" vertical="center"/>
      <protection/>
    </xf>
    <xf numFmtId="0" fontId="12" fillId="0" borderId="19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24" borderId="16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left" vertical="center" wrapText="1"/>
    </xf>
    <xf numFmtId="14" fontId="1" fillId="0" borderId="19" xfId="55" applyNumberFormat="1" applyFont="1" applyFill="1" applyBorder="1" applyAlignment="1">
      <alignment horizontal="center" vertical="center"/>
      <protection/>
    </xf>
    <xf numFmtId="0" fontId="1" fillId="0" borderId="19" xfId="57" applyFont="1" applyFill="1" applyBorder="1" applyAlignment="1">
      <alignment horizontal="center" vertical="center"/>
      <protection/>
    </xf>
    <xf numFmtId="0" fontId="1" fillId="0" borderId="16" xfId="57" applyFont="1" applyBorder="1" applyAlignment="1">
      <alignment horizontal="left" vertical="center"/>
      <protection/>
    </xf>
    <xf numFmtId="14" fontId="1" fillId="0" borderId="16" xfId="57" applyNumberFormat="1" applyFont="1" applyBorder="1" applyAlignment="1">
      <alignment horizontal="center" vertical="center"/>
      <protection/>
    </xf>
    <xf numFmtId="0" fontId="1" fillId="0" borderId="16" xfId="57" applyFont="1" applyBorder="1" applyAlignment="1">
      <alignment horizontal="center" vertical="center"/>
      <protection/>
    </xf>
    <xf numFmtId="0" fontId="1" fillId="0" borderId="16" xfId="56" applyFont="1" applyBorder="1" applyAlignment="1">
      <alignment horizontal="left" vertical="center"/>
      <protection/>
    </xf>
    <xf numFmtId="0" fontId="1" fillId="0" borderId="16" xfId="56" applyFont="1" applyBorder="1" applyAlignment="1">
      <alignment horizontal="center" vertical="center"/>
      <protection/>
    </xf>
    <xf numFmtId="0" fontId="1" fillId="0" borderId="16" xfId="0" applyFont="1" applyFill="1" applyBorder="1" applyAlignment="1">
      <alignment horizontal="left" vertical="center" wrapText="1"/>
    </xf>
    <xf numFmtId="0" fontId="1" fillId="0" borderId="16" xfId="57" applyFont="1" applyBorder="1" applyAlignment="1">
      <alignment horizontal="left" vertical="center"/>
      <protection/>
    </xf>
    <xf numFmtId="14" fontId="1" fillId="0" borderId="16" xfId="57" applyNumberFormat="1" applyFont="1" applyBorder="1" applyAlignment="1">
      <alignment horizontal="center" vertical="center"/>
      <protection/>
    </xf>
    <xf numFmtId="0" fontId="1" fillId="0" borderId="16" xfId="57" applyFont="1" applyBorder="1" applyAlignment="1">
      <alignment horizontal="center" vertical="center"/>
      <protection/>
    </xf>
    <xf numFmtId="0" fontId="1" fillId="0" borderId="17" xfId="0" applyFont="1" applyFill="1" applyBorder="1" applyAlignment="1">
      <alignment horizontal="left" vertical="center" wrapText="1"/>
    </xf>
    <xf numFmtId="174" fontId="34" fillId="0" borderId="16" xfId="56" applyNumberFormat="1" applyFont="1" applyFill="1" applyBorder="1" applyAlignment="1">
      <alignment horizontal="center" vertical="center"/>
      <protection/>
    </xf>
    <xf numFmtId="174" fontId="34" fillId="0" borderId="16" xfId="0" applyNumberFormat="1" applyFont="1" applyFill="1" applyBorder="1" applyAlignment="1">
      <alignment horizontal="center" vertical="center"/>
    </xf>
    <xf numFmtId="0" fontId="34" fillId="0" borderId="16" xfId="57" applyFont="1" applyBorder="1" applyAlignment="1">
      <alignment horizontal="left" vertical="center"/>
      <protection/>
    </xf>
    <xf numFmtId="14" fontId="34" fillId="0" borderId="16" xfId="57" applyNumberFormat="1" applyFont="1" applyBorder="1" applyAlignment="1">
      <alignment horizontal="center" vertical="center"/>
      <protection/>
    </xf>
    <xf numFmtId="0" fontId="34" fillId="0" borderId="16" xfId="57" applyFont="1" applyBorder="1" applyAlignment="1">
      <alignment horizontal="center" vertical="center"/>
      <protection/>
    </xf>
    <xf numFmtId="0" fontId="4" fillId="0" borderId="16" xfId="57" applyFont="1" applyBorder="1" applyAlignment="1">
      <alignment horizontal="left" vertical="center"/>
      <protection/>
    </xf>
    <xf numFmtId="14" fontId="4" fillId="0" borderId="16" xfId="57" applyNumberFormat="1" applyFont="1" applyBorder="1" applyAlignment="1">
      <alignment horizontal="center" vertical="center"/>
      <protection/>
    </xf>
    <xf numFmtId="0" fontId="4" fillId="0" borderId="16" xfId="57" applyFont="1" applyBorder="1" applyAlignment="1">
      <alignment horizontal="center" vertical="center"/>
      <protection/>
    </xf>
    <xf numFmtId="174" fontId="34" fillId="0" borderId="19" xfId="56" applyNumberFormat="1" applyFont="1" applyFill="1" applyBorder="1" applyAlignment="1">
      <alignment horizontal="center" vertical="center"/>
      <protection/>
    </xf>
    <xf numFmtId="174" fontId="34" fillId="0" borderId="17" xfId="56" applyNumberFormat="1" applyFont="1" applyFill="1" applyBorder="1" applyAlignment="1">
      <alignment horizontal="center" vertical="center"/>
      <protection/>
    </xf>
    <xf numFmtId="0" fontId="7" fillId="0" borderId="0" xfId="56" applyFont="1" applyFill="1" applyAlignment="1">
      <alignment/>
      <protection/>
    </xf>
    <xf numFmtId="0" fontId="6" fillId="0" borderId="0" xfId="56" applyFont="1" applyFill="1" applyAlignment="1">
      <alignment vertical="center"/>
      <protection/>
    </xf>
    <xf numFmtId="0" fontId="5" fillId="0" borderId="0" xfId="56" applyFont="1" applyFill="1" applyBorder="1" applyAlignment="1">
      <alignment/>
      <protection/>
    </xf>
    <xf numFmtId="0" fontId="3" fillId="0" borderId="0" xfId="56" applyFont="1" applyFill="1" applyBorder="1" applyAlignment="1">
      <alignment/>
      <protection/>
    </xf>
    <xf numFmtId="174" fontId="1" fillId="0" borderId="17" xfId="56" applyNumberFormat="1" applyFont="1" applyFill="1" applyBorder="1" applyAlignment="1">
      <alignment horizontal="center" vertical="center" wrapText="1"/>
      <protection/>
    </xf>
    <xf numFmtId="0" fontId="14" fillId="0" borderId="15" xfId="56" applyFont="1" applyFill="1" applyBorder="1" applyAlignment="1">
      <alignment horizontal="center" vertical="center" wrapText="1"/>
      <protection/>
    </xf>
    <xf numFmtId="0" fontId="14" fillId="0" borderId="18" xfId="56" applyFont="1" applyFill="1" applyBorder="1" applyAlignment="1">
      <alignment horizontal="center" vertical="center" wrapText="1"/>
      <protection/>
    </xf>
    <xf numFmtId="0" fontId="14" fillId="0" borderId="22" xfId="56" applyFont="1" applyFill="1" applyBorder="1" applyAlignment="1">
      <alignment horizontal="center" vertical="center" wrapText="1"/>
      <protection/>
    </xf>
    <xf numFmtId="0" fontId="14" fillId="0" borderId="23" xfId="56" applyFont="1" applyFill="1" applyBorder="1" applyAlignment="1">
      <alignment horizontal="center" vertical="center" wrapText="1"/>
      <protection/>
    </xf>
    <xf numFmtId="0" fontId="7" fillId="0" borderId="0" xfId="56" applyFont="1" applyFill="1" applyAlignment="1">
      <alignment horizontal="center"/>
      <protection/>
    </xf>
    <xf numFmtId="0" fontId="14" fillId="0" borderId="11" xfId="56" applyFont="1" applyFill="1" applyBorder="1" applyAlignment="1">
      <alignment horizontal="center" vertical="center" wrapText="1"/>
      <protection/>
    </xf>
    <xf numFmtId="174" fontId="14" fillId="0" borderId="11" xfId="56" applyNumberFormat="1" applyFont="1" applyFill="1" applyBorder="1" applyAlignment="1">
      <alignment horizontal="center" vertical="center" wrapText="1"/>
      <protection/>
    </xf>
    <xf numFmtId="0" fontId="11" fillId="0" borderId="15" xfId="56" applyFont="1" applyFill="1" applyBorder="1" applyAlignment="1">
      <alignment horizontal="center" vertical="center"/>
      <protection/>
    </xf>
    <xf numFmtId="0" fontId="11" fillId="0" borderId="18" xfId="56" applyFont="1" applyFill="1" applyBorder="1" applyAlignment="1">
      <alignment horizontal="center" vertical="center"/>
      <protection/>
    </xf>
    <xf numFmtId="0" fontId="11" fillId="0" borderId="13" xfId="56" applyFont="1" applyFill="1" applyBorder="1" applyAlignment="1">
      <alignment horizontal="center" vertical="center"/>
      <protection/>
    </xf>
    <xf numFmtId="0" fontId="14" fillId="0" borderId="13" xfId="56" applyFont="1" applyFill="1" applyBorder="1" applyAlignment="1">
      <alignment horizontal="center" vertical="center" wrapText="1"/>
      <protection/>
    </xf>
    <xf numFmtId="0" fontId="3" fillId="0" borderId="0" xfId="56" applyFont="1" applyFill="1" applyBorder="1" applyAlignment="1">
      <alignment horizontal="center"/>
      <protection/>
    </xf>
    <xf numFmtId="0" fontId="5" fillId="0" borderId="0" xfId="56" applyFont="1" applyFill="1" applyBorder="1" applyAlignment="1">
      <alignment horizontal="center"/>
      <protection/>
    </xf>
    <xf numFmtId="14" fontId="7" fillId="0" borderId="0" xfId="56" applyNumberFormat="1" applyFont="1" applyFill="1" applyAlignment="1">
      <alignment horizontal="center" vertical="center"/>
      <protection/>
    </xf>
    <xf numFmtId="0" fontId="11" fillId="0" borderId="11" xfId="56" applyFont="1" applyFill="1" applyBorder="1" applyAlignment="1">
      <alignment horizontal="center" vertical="center"/>
      <protection/>
    </xf>
    <xf numFmtId="173" fontId="11" fillId="0" borderId="11" xfId="56" applyNumberFormat="1" applyFont="1" applyFill="1" applyBorder="1" applyAlignment="1">
      <alignment horizontal="center" vertical="center"/>
      <protection/>
    </xf>
    <xf numFmtId="2" fontId="14" fillId="0" borderId="11" xfId="56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d41" xfId="55"/>
    <cellStyle name="Normal_Cd42" xfId="56"/>
    <cellStyle name="Normal_TNTH0205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600075</xdr:colOff>
      <xdr:row>2</xdr:row>
      <xdr:rowOff>38100</xdr:rowOff>
    </xdr:from>
    <xdr:to>
      <xdr:col>6</xdr:col>
      <xdr:colOff>1419225</xdr:colOff>
      <xdr:row>2</xdr:row>
      <xdr:rowOff>38100</xdr:rowOff>
    </xdr:to>
    <xdr:sp>
      <xdr:nvSpPr>
        <xdr:cNvPr id="1" name="Line 1"/>
        <xdr:cNvSpPr>
          <a:spLocks/>
        </xdr:cNvSpPr>
      </xdr:nvSpPr>
      <xdr:spPr>
        <a:xfrm flipV="1">
          <a:off x="800100" y="56197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55"/>
  <sheetViews>
    <sheetView tabSelected="1" workbookViewId="0" topLeftCell="C1">
      <selection activeCell="O16" sqref="O16"/>
    </sheetView>
  </sheetViews>
  <sheetFormatPr defaultColWidth="10.28125" defaultRowHeight="12.75"/>
  <cols>
    <col min="1" max="1" width="4.140625" style="35" hidden="1" customWidth="1"/>
    <col min="2" max="2" width="5.421875" style="35" hidden="1" customWidth="1"/>
    <col min="3" max="3" width="3.00390625" style="35" customWidth="1"/>
    <col min="4" max="4" width="20.421875" style="8" hidden="1" customWidth="1"/>
    <col min="5" max="5" width="11.7109375" style="40" hidden="1" customWidth="1"/>
    <col min="6" max="6" width="19.421875" style="40" hidden="1" customWidth="1"/>
    <col min="7" max="7" width="21.57421875" style="41" customWidth="1"/>
    <col min="8" max="8" width="11.28125" style="35" customWidth="1"/>
    <col min="9" max="9" width="11.7109375" style="35" customWidth="1"/>
    <col min="10" max="10" width="4.421875" style="42" customWidth="1"/>
    <col min="11" max="11" width="4.421875" style="8" customWidth="1"/>
    <col min="12" max="12" width="4.7109375" style="8" customWidth="1"/>
    <col min="13" max="13" width="4.57421875" style="8" customWidth="1"/>
    <col min="14" max="14" width="4.140625" style="8" customWidth="1"/>
    <col min="15" max="15" width="4.28125" style="8" customWidth="1"/>
    <col min="16" max="16" width="4.421875" style="8" customWidth="1"/>
    <col min="17" max="17" width="4.28125" style="8" customWidth="1"/>
    <col min="18" max="18" width="4.140625" style="8" customWidth="1"/>
    <col min="19" max="19" width="4.421875" style="8" customWidth="1"/>
    <col min="20" max="20" width="4.00390625" style="8" customWidth="1"/>
    <col min="21" max="21" width="5.00390625" style="8" customWidth="1"/>
    <col min="22" max="22" width="5.57421875" style="8" customWidth="1"/>
    <col min="23" max="23" width="3.7109375" style="8" hidden="1" customWidth="1"/>
    <col min="24" max="24" width="3.8515625" style="8" hidden="1" customWidth="1"/>
    <col min="25" max="25" width="5.7109375" style="8" hidden="1" customWidth="1"/>
    <col min="26" max="26" width="5.8515625" style="42" hidden="1" customWidth="1"/>
    <col min="27" max="27" width="6.140625" style="43" hidden="1" customWidth="1"/>
    <col min="28" max="28" width="6.28125" style="8" hidden="1" customWidth="1"/>
    <col min="29" max="29" width="4.421875" style="8" customWidth="1"/>
    <col min="30" max="30" width="4.140625" style="8" customWidth="1"/>
    <col min="31" max="31" width="5.421875" style="8" customWidth="1"/>
    <col min="32" max="32" width="6.00390625" style="8" customWidth="1"/>
    <col min="33" max="33" width="3.7109375" style="8" customWidth="1"/>
    <col min="34" max="34" width="3.8515625" style="8" customWidth="1"/>
    <col min="35" max="35" width="4.28125" style="8" customWidth="1"/>
    <col min="36" max="36" width="4.140625" style="8" customWidth="1"/>
    <col min="37" max="56" width="10.28125" style="8" customWidth="1"/>
    <col min="57" max="57" width="13.28125" style="8" customWidth="1"/>
    <col min="58" max="16384" width="10.28125" style="8" customWidth="1"/>
  </cols>
  <sheetData>
    <row r="1" spans="1:37" s="4" customFormat="1" ht="19.5">
      <c r="A1" s="1"/>
      <c r="B1" s="1"/>
      <c r="C1" s="2" t="s">
        <v>9</v>
      </c>
      <c r="D1" s="2"/>
      <c r="E1" s="2"/>
      <c r="F1" s="2"/>
      <c r="G1" s="3"/>
      <c r="H1" s="3"/>
      <c r="I1" s="128" t="s">
        <v>10</v>
      </c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15"/>
      <c r="AH1" s="115"/>
      <c r="AI1" s="115"/>
      <c r="AJ1" s="115"/>
      <c r="AK1" s="115"/>
    </row>
    <row r="2" spans="1:37" ht="21.75" customHeight="1">
      <c r="A2" s="5"/>
      <c r="B2" s="5"/>
      <c r="C2" s="6" t="s">
        <v>11</v>
      </c>
      <c r="D2" s="6"/>
      <c r="E2" s="6"/>
      <c r="F2" s="6"/>
      <c r="G2" s="7"/>
      <c r="H2" s="7"/>
      <c r="I2" s="129" t="s">
        <v>81</v>
      </c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14"/>
      <c r="AH2" s="114"/>
      <c r="AI2" s="114"/>
      <c r="AJ2" s="114"/>
      <c r="AK2" s="114"/>
    </row>
    <row r="3" spans="1:33" ht="18" customHeight="1">
      <c r="A3" s="5"/>
      <c r="B3" s="5"/>
      <c r="C3" s="2"/>
      <c r="D3" s="2"/>
      <c r="E3" s="2"/>
      <c r="F3" s="2"/>
      <c r="G3" s="9"/>
      <c r="H3" s="10"/>
      <c r="I3" s="10"/>
      <c r="J3" s="12">
        <v>2</v>
      </c>
      <c r="K3" s="11">
        <v>1</v>
      </c>
      <c r="L3" s="11">
        <v>2</v>
      </c>
      <c r="M3" s="11">
        <v>2</v>
      </c>
      <c r="N3" s="11">
        <v>1</v>
      </c>
      <c r="O3" s="11">
        <v>1</v>
      </c>
      <c r="P3" s="11">
        <v>1</v>
      </c>
      <c r="Q3" s="11">
        <v>1</v>
      </c>
      <c r="R3" s="11">
        <v>2</v>
      </c>
      <c r="S3" s="11">
        <v>2</v>
      </c>
      <c r="T3" s="11">
        <v>1</v>
      </c>
      <c r="U3" s="11">
        <v>2</v>
      </c>
      <c r="V3" s="11">
        <v>1</v>
      </c>
      <c r="W3" s="11"/>
      <c r="X3" s="11"/>
      <c r="Y3" s="11"/>
      <c r="Z3" s="12"/>
      <c r="AA3" s="13"/>
      <c r="AB3" s="11"/>
      <c r="AC3" s="11">
        <v>3</v>
      </c>
      <c r="AD3" s="11">
        <v>3</v>
      </c>
      <c r="AE3" s="11">
        <v>4</v>
      </c>
      <c r="AF3" s="11">
        <f>SUM(J3:AE3)</f>
        <v>29</v>
      </c>
      <c r="AG3" s="2"/>
    </row>
    <row r="4" spans="1:33" ht="0.75" customHeight="1">
      <c r="A4" s="5"/>
      <c r="B4" s="5"/>
      <c r="C4" s="14"/>
      <c r="D4" s="14"/>
      <c r="E4" s="14"/>
      <c r="F4" s="14"/>
      <c r="G4" s="15"/>
      <c r="H4" s="5"/>
      <c r="I4" s="5"/>
      <c r="J4" s="63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6"/>
      <c r="AA4" s="17"/>
      <c r="AB4" s="14"/>
      <c r="AC4" s="14"/>
      <c r="AD4" s="14"/>
      <c r="AE4" s="14"/>
      <c r="AF4" s="14"/>
      <c r="AG4" s="14"/>
    </row>
    <row r="5" spans="1:50" ht="33" customHeight="1">
      <c r="A5" s="18">
        <v>97</v>
      </c>
      <c r="B5" s="18">
        <v>7</v>
      </c>
      <c r="C5" s="124" t="s">
        <v>0</v>
      </c>
      <c r="D5" s="131" t="s">
        <v>12</v>
      </c>
      <c r="E5" s="132" t="s">
        <v>1</v>
      </c>
      <c r="F5" s="19"/>
      <c r="G5" s="131" t="s">
        <v>13</v>
      </c>
      <c r="H5" s="124" t="s">
        <v>14</v>
      </c>
      <c r="I5" s="124" t="s">
        <v>15</v>
      </c>
      <c r="J5" s="119" t="s">
        <v>16</v>
      </c>
      <c r="K5" s="120"/>
      <c r="L5" s="122" t="s">
        <v>17</v>
      </c>
      <c r="M5" s="119" t="s">
        <v>18</v>
      </c>
      <c r="N5" s="120"/>
      <c r="O5" s="119" t="s">
        <v>19</v>
      </c>
      <c r="P5" s="120"/>
      <c r="Q5" s="119" t="s">
        <v>20</v>
      </c>
      <c r="R5" s="120"/>
      <c r="S5" s="119" t="s">
        <v>21</v>
      </c>
      <c r="T5" s="120"/>
      <c r="U5" s="122" t="s">
        <v>22</v>
      </c>
      <c r="V5" s="122" t="s">
        <v>23</v>
      </c>
      <c r="W5" s="122" t="s">
        <v>24</v>
      </c>
      <c r="X5" s="122" t="s">
        <v>25</v>
      </c>
      <c r="Y5" s="122" t="s">
        <v>26</v>
      </c>
      <c r="Z5" s="123" t="s">
        <v>27</v>
      </c>
      <c r="AA5" s="133" t="s">
        <v>28</v>
      </c>
      <c r="AB5" s="119" t="s">
        <v>29</v>
      </c>
      <c r="AC5" s="117" t="s">
        <v>30</v>
      </c>
      <c r="AD5" s="117" t="s">
        <v>31</v>
      </c>
      <c r="AE5" s="120" t="s">
        <v>32</v>
      </c>
      <c r="AF5" s="117" t="s">
        <v>33</v>
      </c>
      <c r="AG5" s="119" t="s">
        <v>34</v>
      </c>
      <c r="AH5" s="120"/>
      <c r="AI5" s="117" t="s">
        <v>35</v>
      </c>
      <c r="AJ5" s="117" t="s">
        <v>36</v>
      </c>
      <c r="AK5" s="117" t="s">
        <v>49</v>
      </c>
      <c r="AN5" s="14"/>
      <c r="AO5" s="1"/>
      <c r="AP5" s="1"/>
      <c r="AQ5" s="1"/>
      <c r="AR5" s="14"/>
      <c r="AS5" s="14"/>
      <c r="AT5" s="14"/>
      <c r="AU5" s="14"/>
      <c r="AV5" s="14"/>
      <c r="AW5" s="14"/>
      <c r="AX5" s="14"/>
    </row>
    <row r="6" spans="1:60" ht="21" customHeight="1">
      <c r="A6" s="20">
        <v>68</v>
      </c>
      <c r="B6" s="20">
        <v>8</v>
      </c>
      <c r="C6" s="125"/>
      <c r="D6" s="131"/>
      <c r="E6" s="132"/>
      <c r="F6" s="19"/>
      <c r="G6" s="131"/>
      <c r="H6" s="125"/>
      <c r="I6" s="125"/>
      <c r="J6" s="64" t="s">
        <v>37</v>
      </c>
      <c r="K6" s="21" t="s">
        <v>38</v>
      </c>
      <c r="L6" s="122"/>
      <c r="M6" s="21" t="s">
        <v>37</v>
      </c>
      <c r="N6" s="21" t="s">
        <v>38</v>
      </c>
      <c r="O6" s="21" t="s">
        <v>37</v>
      </c>
      <c r="P6" s="21" t="s">
        <v>38</v>
      </c>
      <c r="Q6" s="21" t="s">
        <v>37</v>
      </c>
      <c r="R6" s="21" t="s">
        <v>38</v>
      </c>
      <c r="S6" s="21" t="s">
        <v>37</v>
      </c>
      <c r="T6" s="21" t="s">
        <v>38</v>
      </c>
      <c r="U6" s="122"/>
      <c r="V6" s="122"/>
      <c r="W6" s="122"/>
      <c r="X6" s="122"/>
      <c r="Y6" s="122"/>
      <c r="Z6" s="123"/>
      <c r="AA6" s="133"/>
      <c r="AB6" s="119"/>
      <c r="AC6" s="127"/>
      <c r="AD6" s="127"/>
      <c r="AE6" s="120"/>
      <c r="AF6" s="118"/>
      <c r="AG6" s="21" t="s">
        <v>38</v>
      </c>
      <c r="AH6" s="22" t="s">
        <v>37</v>
      </c>
      <c r="AI6" s="118"/>
      <c r="AJ6" s="118"/>
      <c r="AK6" s="118"/>
      <c r="AN6" s="14"/>
      <c r="AO6" s="1"/>
      <c r="AP6" s="1"/>
      <c r="AQ6" s="1"/>
      <c r="AR6" s="14"/>
      <c r="AS6" s="14"/>
      <c r="AT6" s="14"/>
      <c r="AU6" s="14"/>
      <c r="AV6" s="14"/>
      <c r="AW6" s="14"/>
      <c r="AX6" s="14"/>
      <c r="BD6" s="4"/>
      <c r="BE6" s="4"/>
      <c r="BF6" s="4"/>
      <c r="BG6" s="4"/>
      <c r="BH6" s="4"/>
    </row>
    <row r="7" spans="1:60" ht="21" customHeight="1">
      <c r="A7" s="20"/>
      <c r="B7" s="23"/>
      <c r="C7" s="126"/>
      <c r="D7" s="24"/>
      <c r="E7" s="25"/>
      <c r="F7" s="25"/>
      <c r="G7" s="61" t="s">
        <v>39</v>
      </c>
      <c r="H7" s="126"/>
      <c r="I7" s="126"/>
      <c r="J7" s="65">
        <v>2</v>
      </c>
      <c r="K7" s="66">
        <v>1</v>
      </c>
      <c r="L7" s="67">
        <v>2</v>
      </c>
      <c r="M7" s="66">
        <v>2</v>
      </c>
      <c r="N7" s="66">
        <v>1</v>
      </c>
      <c r="O7" s="66">
        <v>1</v>
      </c>
      <c r="P7" s="66">
        <v>1</v>
      </c>
      <c r="Q7" s="66">
        <v>1</v>
      </c>
      <c r="R7" s="66">
        <v>2</v>
      </c>
      <c r="S7" s="66">
        <v>2</v>
      </c>
      <c r="T7" s="66">
        <v>1</v>
      </c>
      <c r="U7" s="67">
        <v>2</v>
      </c>
      <c r="V7" s="67">
        <v>1</v>
      </c>
      <c r="W7" s="67"/>
      <c r="X7" s="67"/>
      <c r="Y7" s="67"/>
      <c r="Z7" s="68"/>
      <c r="AA7" s="69"/>
      <c r="AB7" s="70"/>
      <c r="AC7" s="66">
        <v>3</v>
      </c>
      <c r="AD7" s="66">
        <v>3</v>
      </c>
      <c r="AE7" s="71">
        <v>4</v>
      </c>
      <c r="AF7" s="118"/>
      <c r="AG7" s="47"/>
      <c r="AH7" s="48"/>
      <c r="AI7" s="118"/>
      <c r="AJ7" s="118"/>
      <c r="AK7" s="118"/>
      <c r="AN7" s="14"/>
      <c r="AO7" s="1"/>
      <c r="AP7" s="1"/>
      <c r="AQ7" s="1"/>
      <c r="AR7" s="14"/>
      <c r="AS7" s="14"/>
      <c r="AT7" s="14"/>
      <c r="AU7" s="14"/>
      <c r="AV7" s="14"/>
      <c r="AW7" s="14"/>
      <c r="AX7" s="14"/>
      <c r="BD7" s="4"/>
      <c r="BE7" s="4"/>
      <c r="BF7" s="4"/>
      <c r="BG7" s="4"/>
      <c r="BH7" s="4"/>
    </row>
    <row r="8" spans="1:60" ht="24.75" customHeight="1">
      <c r="A8" s="20">
        <v>3</v>
      </c>
      <c r="B8" s="23">
        <v>2</v>
      </c>
      <c r="C8" s="85">
        <v>1</v>
      </c>
      <c r="D8" s="85" t="s">
        <v>40</v>
      </c>
      <c r="E8" s="85" t="s">
        <v>41</v>
      </c>
      <c r="F8" s="85"/>
      <c r="G8" s="89" t="s">
        <v>65</v>
      </c>
      <c r="H8" s="90">
        <v>33733</v>
      </c>
      <c r="I8" s="91" t="s">
        <v>4</v>
      </c>
      <c r="J8" s="72">
        <v>7.5</v>
      </c>
      <c r="K8" s="73">
        <v>8</v>
      </c>
      <c r="L8" s="73">
        <v>5.5</v>
      </c>
      <c r="M8" s="73">
        <v>7.5</v>
      </c>
      <c r="N8" s="73">
        <v>7.7</v>
      </c>
      <c r="O8" s="73">
        <v>7.7</v>
      </c>
      <c r="P8" s="73">
        <v>7.7</v>
      </c>
      <c r="Q8" s="73">
        <v>8</v>
      </c>
      <c r="R8" s="73">
        <v>8.3</v>
      </c>
      <c r="S8" s="73">
        <v>7.5</v>
      </c>
      <c r="T8" s="73">
        <v>8</v>
      </c>
      <c r="U8" s="73">
        <v>7.7</v>
      </c>
      <c r="V8" s="73">
        <v>8.7</v>
      </c>
      <c r="W8" s="74"/>
      <c r="X8" s="74"/>
      <c r="Y8" s="74"/>
      <c r="Z8" s="72"/>
      <c r="AA8" s="72"/>
      <c r="AB8" s="72"/>
      <c r="AC8" s="72">
        <v>8</v>
      </c>
      <c r="AD8" s="72">
        <v>7</v>
      </c>
      <c r="AE8" s="72">
        <v>7</v>
      </c>
      <c r="AF8" s="110">
        <f>AVERAGE(J8*$J$7+K8*$K$7+L8*$L$7+M8*$M$7+N8*$N$7+O8*$O$7+P8*$P$7+Q8*$Q$7+R8*$R$7+S8*$S$7+T8*$T$7+U8*$U$7+V8*$V$7+AC8*$AC$7+AD8*$AD$7+AE8*$AE$7)/29</f>
        <v>7.475862068965518</v>
      </c>
      <c r="AG8" s="49">
        <v>6.5</v>
      </c>
      <c r="AH8" s="49">
        <v>6.5</v>
      </c>
      <c r="AI8" s="49">
        <f>AVERAGE(AG8:AH8)</f>
        <v>6.5</v>
      </c>
      <c r="AJ8" s="49">
        <f>AVERAGE(AF8,AI8)</f>
        <v>6.987931034482759</v>
      </c>
      <c r="AK8" s="49" t="s">
        <v>87</v>
      </c>
      <c r="AN8" s="14"/>
      <c r="AO8" s="5"/>
      <c r="AP8" s="5"/>
      <c r="AQ8" s="5"/>
      <c r="AR8" s="14"/>
      <c r="AS8" s="14"/>
      <c r="AT8" s="14"/>
      <c r="AU8" s="14"/>
      <c r="AV8" s="14"/>
      <c r="AW8" s="14"/>
      <c r="AX8" s="14"/>
      <c r="BD8" s="26"/>
      <c r="BE8" s="27"/>
      <c r="BF8" s="14"/>
      <c r="BG8" s="28"/>
      <c r="BH8" s="28"/>
    </row>
    <row r="9" spans="1:60" s="29" customFormat="1" ht="24.75" customHeight="1">
      <c r="A9" s="20">
        <v>4</v>
      </c>
      <c r="B9" s="23">
        <v>3</v>
      </c>
      <c r="C9" s="86">
        <v>2</v>
      </c>
      <c r="D9" s="86" t="s">
        <v>42</v>
      </c>
      <c r="E9" s="86" t="s">
        <v>43</v>
      </c>
      <c r="F9" s="86" t="str">
        <f>CONCATENATE(C9," ",D9)</f>
        <v>2 Lê Thị Hoàng </v>
      </c>
      <c r="G9" s="92" t="s">
        <v>78</v>
      </c>
      <c r="H9" s="93">
        <v>34260</v>
      </c>
      <c r="I9" s="94" t="s">
        <v>4</v>
      </c>
      <c r="J9" s="75">
        <v>5.8</v>
      </c>
      <c r="K9" s="76">
        <v>7</v>
      </c>
      <c r="L9" s="76">
        <v>5.8</v>
      </c>
      <c r="M9" s="76">
        <v>7</v>
      </c>
      <c r="N9" s="76">
        <v>7.8</v>
      </c>
      <c r="O9" s="76">
        <v>5.6</v>
      </c>
      <c r="P9" s="76">
        <v>7.7</v>
      </c>
      <c r="Q9" s="76">
        <v>6.6</v>
      </c>
      <c r="R9" s="76">
        <v>7.5</v>
      </c>
      <c r="S9" s="76">
        <v>7.5</v>
      </c>
      <c r="T9" s="76">
        <v>8</v>
      </c>
      <c r="U9" s="76">
        <v>7.2</v>
      </c>
      <c r="V9" s="76">
        <v>7.4</v>
      </c>
      <c r="W9" s="77"/>
      <c r="X9" s="77"/>
      <c r="Y9" s="77"/>
      <c r="Z9" s="75"/>
      <c r="AA9" s="75"/>
      <c r="AB9" s="75"/>
      <c r="AC9" s="75">
        <v>7</v>
      </c>
      <c r="AD9" s="75">
        <v>8</v>
      </c>
      <c r="AE9" s="75">
        <v>8</v>
      </c>
      <c r="AF9" s="102">
        <f aca="true" t="shared" si="0" ref="AF9:AF36">AVERAGE(J9*$J$7+K9*$K$7+L9*$L$7+M9*$M$7+N9*$N$7+O9*$O$7+P9*$P$7+Q9*$Q$7+R9*$R$7+S9*$S$7+T9*$T$7+U9*$U$7+V9*$V$7+AC9*$AC$7+AD9*$AD$7+AE9*$AE$7)/29</f>
        <v>7.19655172413793</v>
      </c>
      <c r="AG9" s="50">
        <v>7.5</v>
      </c>
      <c r="AH9" s="50">
        <v>6.5</v>
      </c>
      <c r="AI9" s="50">
        <f aca="true" t="shared" si="1" ref="AI9:AI36">AVERAGE(AG9:AH9)</f>
        <v>7</v>
      </c>
      <c r="AJ9" s="50">
        <f aca="true" t="shared" si="2" ref="AJ9:AJ36">AVERAGE(AF9,AI9)</f>
        <v>7.098275862068965</v>
      </c>
      <c r="AK9" s="50" t="s">
        <v>87</v>
      </c>
      <c r="AN9" s="30"/>
      <c r="AO9" s="31"/>
      <c r="AP9" s="31"/>
      <c r="AQ9" s="31"/>
      <c r="AR9" s="30"/>
      <c r="AS9" s="30"/>
      <c r="AT9" s="30"/>
      <c r="AU9" s="30"/>
      <c r="AV9" s="30"/>
      <c r="AW9" s="30"/>
      <c r="AX9" s="30"/>
      <c r="BD9" s="32"/>
      <c r="BE9" s="33"/>
      <c r="BF9" s="30"/>
      <c r="BG9" s="34"/>
      <c r="BH9" s="34"/>
    </row>
    <row r="10" spans="1:60" s="29" customFormat="1" ht="24.75" customHeight="1">
      <c r="A10" s="20">
        <v>7</v>
      </c>
      <c r="B10" s="23">
        <v>5</v>
      </c>
      <c r="C10" s="86">
        <v>3</v>
      </c>
      <c r="D10" s="86" t="s">
        <v>44</v>
      </c>
      <c r="E10" s="86" t="s">
        <v>45</v>
      </c>
      <c r="F10" s="86" t="str">
        <f>CONCATENATE(C10," ",D10)</f>
        <v>3 Vũ Kiên </v>
      </c>
      <c r="G10" s="95" t="s">
        <v>68</v>
      </c>
      <c r="H10" s="93">
        <v>33403</v>
      </c>
      <c r="I10" s="96" t="s">
        <v>2</v>
      </c>
      <c r="J10" s="75">
        <v>8.3</v>
      </c>
      <c r="K10" s="76">
        <v>8</v>
      </c>
      <c r="L10" s="76">
        <v>6.2</v>
      </c>
      <c r="M10" s="76">
        <v>8</v>
      </c>
      <c r="N10" s="76">
        <v>7.8</v>
      </c>
      <c r="O10" s="76">
        <v>8</v>
      </c>
      <c r="P10" s="76">
        <v>7.7</v>
      </c>
      <c r="Q10" s="76">
        <v>8</v>
      </c>
      <c r="R10" s="76">
        <v>8</v>
      </c>
      <c r="S10" s="76">
        <v>8</v>
      </c>
      <c r="T10" s="76">
        <v>8</v>
      </c>
      <c r="U10" s="76">
        <v>7.5</v>
      </c>
      <c r="V10" s="76">
        <v>8.7</v>
      </c>
      <c r="W10" s="77"/>
      <c r="X10" s="77"/>
      <c r="Y10" s="77"/>
      <c r="Z10" s="75"/>
      <c r="AA10" s="75"/>
      <c r="AB10" s="75"/>
      <c r="AC10" s="75">
        <v>7</v>
      </c>
      <c r="AD10" s="75">
        <v>9</v>
      </c>
      <c r="AE10" s="75">
        <v>6</v>
      </c>
      <c r="AF10" s="102">
        <f t="shared" si="0"/>
        <v>7.593103448275862</v>
      </c>
      <c r="AG10" s="50">
        <v>7.5</v>
      </c>
      <c r="AH10" s="50">
        <v>7</v>
      </c>
      <c r="AI10" s="50">
        <f t="shared" si="1"/>
        <v>7.25</v>
      </c>
      <c r="AJ10" s="50">
        <f t="shared" si="2"/>
        <v>7.421551724137931</v>
      </c>
      <c r="AK10" s="50" t="s">
        <v>87</v>
      </c>
      <c r="AN10" s="30"/>
      <c r="AO10" s="31"/>
      <c r="AP10" s="31"/>
      <c r="AQ10" s="31"/>
      <c r="AR10" s="30"/>
      <c r="AS10" s="30"/>
      <c r="AT10" s="30"/>
      <c r="AU10" s="30"/>
      <c r="AV10" s="30"/>
      <c r="AW10" s="30"/>
      <c r="AX10" s="30"/>
      <c r="BD10" s="32"/>
      <c r="BE10" s="33"/>
      <c r="BF10" s="30"/>
      <c r="BG10" s="34"/>
      <c r="BH10" s="34"/>
    </row>
    <row r="11" spans="1:60" s="55" customFormat="1" ht="24.75" customHeight="1">
      <c r="A11" s="52">
        <v>8</v>
      </c>
      <c r="B11" s="53">
        <v>6</v>
      </c>
      <c r="C11" s="87">
        <v>4</v>
      </c>
      <c r="D11" s="87" t="s">
        <v>46</v>
      </c>
      <c r="E11" s="87" t="s">
        <v>47</v>
      </c>
      <c r="F11" s="87" t="str">
        <f>CONCATENATE(C11," ",D11)</f>
        <v>4 Phan Thị </v>
      </c>
      <c r="G11" s="97" t="s">
        <v>74</v>
      </c>
      <c r="H11" s="44">
        <v>34250</v>
      </c>
      <c r="I11" s="44" t="s">
        <v>4</v>
      </c>
      <c r="J11" s="78">
        <v>5</v>
      </c>
      <c r="K11" s="79">
        <v>5.3</v>
      </c>
      <c r="L11" s="79">
        <v>5.7</v>
      </c>
      <c r="M11" s="80">
        <v>6.5</v>
      </c>
      <c r="N11" s="79">
        <v>7.3</v>
      </c>
      <c r="O11" s="79">
        <v>8.3</v>
      </c>
      <c r="P11" s="79">
        <v>7</v>
      </c>
      <c r="Q11" s="80">
        <v>6.6</v>
      </c>
      <c r="R11" s="79">
        <v>8</v>
      </c>
      <c r="S11" s="79">
        <v>7</v>
      </c>
      <c r="T11" s="79">
        <v>7.3</v>
      </c>
      <c r="U11" s="79">
        <v>6.2</v>
      </c>
      <c r="V11" s="79">
        <v>6</v>
      </c>
      <c r="W11" s="81"/>
      <c r="X11" s="81"/>
      <c r="Y11" s="81"/>
      <c r="Z11" s="78"/>
      <c r="AA11" s="78"/>
      <c r="AB11" s="78"/>
      <c r="AC11" s="78">
        <v>7</v>
      </c>
      <c r="AD11" s="78">
        <v>8</v>
      </c>
      <c r="AE11" s="78">
        <v>7</v>
      </c>
      <c r="AF11" s="102">
        <f t="shared" si="0"/>
        <v>6.813793103448275</v>
      </c>
      <c r="AG11" s="54">
        <v>7</v>
      </c>
      <c r="AH11" s="54">
        <v>5.5</v>
      </c>
      <c r="AI11" s="50">
        <f t="shared" si="1"/>
        <v>6.25</v>
      </c>
      <c r="AJ11" s="50">
        <f t="shared" si="2"/>
        <v>6.531896551724138</v>
      </c>
      <c r="AK11" s="54" t="s">
        <v>88</v>
      </c>
      <c r="AN11" s="56"/>
      <c r="AO11" s="57"/>
      <c r="AP11" s="57"/>
      <c r="AQ11" s="57"/>
      <c r="AR11" s="56"/>
      <c r="AS11" s="56"/>
      <c r="AT11" s="56"/>
      <c r="AU11" s="56"/>
      <c r="AV11" s="56"/>
      <c r="AW11" s="56"/>
      <c r="AX11" s="56"/>
      <c r="BD11" s="58"/>
      <c r="BE11" s="59"/>
      <c r="BF11" s="56"/>
      <c r="BG11" s="60"/>
      <c r="BH11" s="60"/>
    </row>
    <row r="12" spans="1:60" s="29" customFormat="1" ht="24.75" customHeight="1">
      <c r="A12" s="20"/>
      <c r="B12" s="23"/>
      <c r="C12" s="86">
        <v>5</v>
      </c>
      <c r="D12" s="86"/>
      <c r="E12" s="86"/>
      <c r="F12" s="86"/>
      <c r="G12" s="97" t="s">
        <v>69</v>
      </c>
      <c r="H12" s="44">
        <v>34152</v>
      </c>
      <c r="I12" s="44" t="s">
        <v>3</v>
      </c>
      <c r="J12" s="75">
        <v>6.7</v>
      </c>
      <c r="K12" s="76">
        <v>7.3</v>
      </c>
      <c r="L12" s="76">
        <v>6</v>
      </c>
      <c r="M12" s="76">
        <v>6.5</v>
      </c>
      <c r="N12" s="76">
        <v>7.5</v>
      </c>
      <c r="O12" s="76">
        <v>7.9</v>
      </c>
      <c r="P12" s="76">
        <v>7.3</v>
      </c>
      <c r="Q12" s="76">
        <v>5.9</v>
      </c>
      <c r="R12" s="76">
        <v>7.5</v>
      </c>
      <c r="S12" s="76">
        <v>7.5</v>
      </c>
      <c r="T12" s="76">
        <v>7.3</v>
      </c>
      <c r="U12" s="76">
        <v>7.2</v>
      </c>
      <c r="V12" s="76">
        <v>6.3</v>
      </c>
      <c r="W12" s="77"/>
      <c r="X12" s="77"/>
      <c r="Y12" s="77"/>
      <c r="Z12" s="75"/>
      <c r="AA12" s="75"/>
      <c r="AB12" s="75"/>
      <c r="AC12" s="75">
        <v>7</v>
      </c>
      <c r="AD12" s="75">
        <v>7</v>
      </c>
      <c r="AE12" s="75">
        <v>7.5</v>
      </c>
      <c r="AF12" s="102">
        <f t="shared" si="0"/>
        <v>7.044827586206897</v>
      </c>
      <c r="AG12" s="50">
        <v>7.5</v>
      </c>
      <c r="AH12" s="50">
        <v>5.5</v>
      </c>
      <c r="AI12" s="50">
        <f t="shared" si="1"/>
        <v>6.5</v>
      </c>
      <c r="AJ12" s="50">
        <f t="shared" si="2"/>
        <v>6.772413793103448</v>
      </c>
      <c r="AK12" s="54" t="s">
        <v>88</v>
      </c>
      <c r="AN12" s="30"/>
      <c r="AO12" s="31"/>
      <c r="AP12" s="31"/>
      <c r="AQ12" s="31"/>
      <c r="AR12" s="30"/>
      <c r="AS12" s="30"/>
      <c r="AT12" s="30"/>
      <c r="AU12" s="30"/>
      <c r="AV12" s="30"/>
      <c r="AW12" s="30"/>
      <c r="AX12" s="30"/>
      <c r="BD12" s="32"/>
      <c r="BE12" s="33"/>
      <c r="BF12" s="30"/>
      <c r="BG12" s="34"/>
      <c r="BH12" s="34"/>
    </row>
    <row r="13" spans="1:60" s="29" customFormat="1" ht="24.75" customHeight="1">
      <c r="A13" s="20"/>
      <c r="B13" s="23"/>
      <c r="C13" s="86">
        <v>6</v>
      </c>
      <c r="D13" s="86"/>
      <c r="E13" s="86"/>
      <c r="F13" s="86"/>
      <c r="G13" s="97" t="s">
        <v>57</v>
      </c>
      <c r="H13" s="44">
        <v>32944</v>
      </c>
      <c r="I13" s="45" t="s">
        <v>55</v>
      </c>
      <c r="J13" s="75">
        <v>7.7</v>
      </c>
      <c r="K13" s="76">
        <v>7.3</v>
      </c>
      <c r="L13" s="76">
        <v>5.8</v>
      </c>
      <c r="M13" s="76">
        <v>7</v>
      </c>
      <c r="N13" s="76">
        <v>7.5</v>
      </c>
      <c r="O13" s="76">
        <v>6.8</v>
      </c>
      <c r="P13" s="76">
        <v>7.3</v>
      </c>
      <c r="Q13" s="76">
        <v>7.3</v>
      </c>
      <c r="R13" s="76">
        <v>8.3</v>
      </c>
      <c r="S13" s="76">
        <v>7.5</v>
      </c>
      <c r="T13" s="76">
        <v>8</v>
      </c>
      <c r="U13" s="76">
        <v>7.8</v>
      </c>
      <c r="V13" s="76">
        <v>7.7</v>
      </c>
      <c r="W13" s="77"/>
      <c r="X13" s="77"/>
      <c r="Y13" s="77"/>
      <c r="Z13" s="75"/>
      <c r="AA13" s="75"/>
      <c r="AB13" s="75"/>
      <c r="AC13" s="75">
        <v>7</v>
      </c>
      <c r="AD13" s="75">
        <v>8</v>
      </c>
      <c r="AE13" s="75">
        <v>8</v>
      </c>
      <c r="AF13" s="102">
        <f t="shared" si="0"/>
        <v>7.486206896551723</v>
      </c>
      <c r="AG13" s="50">
        <v>8</v>
      </c>
      <c r="AH13" s="50">
        <v>7.5</v>
      </c>
      <c r="AI13" s="50">
        <f t="shared" si="1"/>
        <v>7.75</v>
      </c>
      <c r="AJ13" s="50">
        <f t="shared" si="2"/>
        <v>7.618103448275861</v>
      </c>
      <c r="AK13" s="50" t="s">
        <v>87</v>
      </c>
      <c r="AN13" s="30"/>
      <c r="AO13" s="31"/>
      <c r="AP13" s="31"/>
      <c r="AQ13" s="31"/>
      <c r="AR13" s="30"/>
      <c r="AS13" s="30"/>
      <c r="AT13" s="30"/>
      <c r="AU13" s="30"/>
      <c r="AV13" s="30"/>
      <c r="AW13" s="30"/>
      <c r="AX13" s="30"/>
      <c r="BD13" s="32"/>
      <c r="BE13" s="33"/>
      <c r="BF13" s="30"/>
      <c r="BG13" s="34"/>
      <c r="BH13" s="34"/>
    </row>
    <row r="14" spans="1:60" s="29" customFormat="1" ht="24.75" customHeight="1">
      <c r="A14" s="20"/>
      <c r="B14" s="23"/>
      <c r="C14" s="86">
        <v>7</v>
      </c>
      <c r="D14" s="86"/>
      <c r="E14" s="86"/>
      <c r="F14" s="86"/>
      <c r="G14" s="92" t="s">
        <v>79</v>
      </c>
      <c r="H14" s="93">
        <v>34652</v>
      </c>
      <c r="I14" s="94" t="s">
        <v>4</v>
      </c>
      <c r="J14" s="75">
        <v>5.5</v>
      </c>
      <c r="K14" s="76">
        <v>7.7</v>
      </c>
      <c r="L14" s="76">
        <v>5</v>
      </c>
      <c r="M14" s="76">
        <v>7.5</v>
      </c>
      <c r="N14" s="76">
        <v>7.8</v>
      </c>
      <c r="O14" s="76">
        <v>6</v>
      </c>
      <c r="P14" s="76">
        <v>7.7</v>
      </c>
      <c r="Q14" s="76">
        <v>8</v>
      </c>
      <c r="R14" s="76">
        <v>8</v>
      </c>
      <c r="S14" s="76">
        <v>7</v>
      </c>
      <c r="T14" s="76">
        <v>7.7</v>
      </c>
      <c r="U14" s="76">
        <v>5.8</v>
      </c>
      <c r="V14" s="76">
        <v>6.6</v>
      </c>
      <c r="W14" s="77"/>
      <c r="X14" s="77"/>
      <c r="Y14" s="77"/>
      <c r="Z14" s="75"/>
      <c r="AA14" s="75"/>
      <c r="AB14" s="75"/>
      <c r="AC14" s="75">
        <v>8</v>
      </c>
      <c r="AD14" s="75">
        <v>7</v>
      </c>
      <c r="AE14" s="75">
        <v>7.5</v>
      </c>
      <c r="AF14" s="102">
        <f t="shared" si="0"/>
        <v>7.037931034482758</v>
      </c>
      <c r="AG14" s="50">
        <v>7</v>
      </c>
      <c r="AH14" s="50">
        <v>5.5</v>
      </c>
      <c r="AI14" s="50">
        <f t="shared" si="1"/>
        <v>6.25</v>
      </c>
      <c r="AJ14" s="50">
        <f t="shared" si="2"/>
        <v>6.643965517241379</v>
      </c>
      <c r="AK14" s="54" t="s">
        <v>88</v>
      </c>
      <c r="AN14" s="30"/>
      <c r="AO14" s="31"/>
      <c r="AP14" s="31"/>
      <c r="AQ14" s="31"/>
      <c r="AR14" s="30"/>
      <c r="AS14" s="30"/>
      <c r="AT14" s="30"/>
      <c r="AU14" s="30"/>
      <c r="AV14" s="30"/>
      <c r="AW14" s="30"/>
      <c r="AX14" s="30"/>
      <c r="BD14" s="32"/>
      <c r="BE14" s="33"/>
      <c r="BF14" s="30"/>
      <c r="BG14" s="34"/>
      <c r="BH14" s="34"/>
    </row>
    <row r="15" spans="1:60" s="29" customFormat="1" ht="24.75" customHeight="1">
      <c r="A15" s="20"/>
      <c r="B15" s="23"/>
      <c r="C15" s="86">
        <v>8</v>
      </c>
      <c r="D15" s="86"/>
      <c r="E15" s="86"/>
      <c r="F15" s="86"/>
      <c r="G15" s="104" t="s">
        <v>77</v>
      </c>
      <c r="H15" s="105">
        <v>33836</v>
      </c>
      <c r="I15" s="106" t="s">
        <v>4</v>
      </c>
      <c r="J15" s="75">
        <v>6.7</v>
      </c>
      <c r="K15" s="76">
        <v>7.3</v>
      </c>
      <c r="L15" s="76">
        <v>5.7</v>
      </c>
      <c r="M15" s="76">
        <v>7.5</v>
      </c>
      <c r="N15" s="76">
        <v>7.2</v>
      </c>
      <c r="O15" s="76">
        <v>5.9</v>
      </c>
      <c r="P15" s="76">
        <v>6</v>
      </c>
      <c r="Q15" s="76">
        <v>6.6</v>
      </c>
      <c r="R15" s="76">
        <v>7.7</v>
      </c>
      <c r="S15" s="76">
        <v>8</v>
      </c>
      <c r="T15" s="76">
        <v>8</v>
      </c>
      <c r="U15" s="76">
        <v>7.5</v>
      </c>
      <c r="V15" s="76">
        <v>7.4</v>
      </c>
      <c r="W15" s="77"/>
      <c r="X15" s="77"/>
      <c r="Y15" s="77"/>
      <c r="Z15" s="75"/>
      <c r="AA15" s="75"/>
      <c r="AB15" s="75"/>
      <c r="AC15" s="75">
        <v>8</v>
      </c>
      <c r="AD15" s="75">
        <v>8</v>
      </c>
      <c r="AE15" s="102">
        <v>0</v>
      </c>
      <c r="AF15" s="102">
        <f t="shared" si="0"/>
        <v>6.296551724137931</v>
      </c>
      <c r="AG15" s="50"/>
      <c r="AH15" s="50"/>
      <c r="AI15" s="50"/>
      <c r="AJ15" s="50"/>
      <c r="AK15" s="62"/>
      <c r="AN15" s="30"/>
      <c r="AO15" s="31"/>
      <c r="AP15" s="31"/>
      <c r="AQ15" s="31"/>
      <c r="AR15" s="30"/>
      <c r="AS15" s="30"/>
      <c r="AT15" s="30"/>
      <c r="AU15" s="30"/>
      <c r="AV15" s="30"/>
      <c r="AW15" s="30"/>
      <c r="AX15" s="30"/>
      <c r="BD15" s="32"/>
      <c r="BE15" s="33"/>
      <c r="BF15" s="30"/>
      <c r="BG15" s="34"/>
      <c r="BH15" s="34"/>
    </row>
    <row r="16" spans="1:60" s="29" customFormat="1" ht="24.75" customHeight="1">
      <c r="A16" s="20"/>
      <c r="B16" s="23"/>
      <c r="C16" s="86">
        <v>9</v>
      </c>
      <c r="D16" s="86"/>
      <c r="E16" s="86"/>
      <c r="F16" s="86"/>
      <c r="G16" s="92" t="s">
        <v>64</v>
      </c>
      <c r="H16" s="93">
        <v>33260</v>
      </c>
      <c r="I16" s="94" t="s">
        <v>3</v>
      </c>
      <c r="J16" s="75">
        <v>7.2</v>
      </c>
      <c r="K16" s="76">
        <v>5.3</v>
      </c>
      <c r="L16" s="76">
        <v>5.8</v>
      </c>
      <c r="M16" s="76">
        <v>6.5</v>
      </c>
      <c r="N16" s="76">
        <v>7.8</v>
      </c>
      <c r="O16" s="76">
        <v>5.2</v>
      </c>
      <c r="P16" s="76">
        <v>7</v>
      </c>
      <c r="Q16" s="76">
        <v>7.3</v>
      </c>
      <c r="R16" s="76">
        <v>7.3</v>
      </c>
      <c r="S16" s="76">
        <v>7</v>
      </c>
      <c r="T16" s="76">
        <v>7.3</v>
      </c>
      <c r="U16" s="76">
        <v>6.5</v>
      </c>
      <c r="V16" s="76">
        <v>5</v>
      </c>
      <c r="W16" s="77"/>
      <c r="X16" s="77"/>
      <c r="Y16" s="77"/>
      <c r="Z16" s="75"/>
      <c r="AA16" s="75"/>
      <c r="AB16" s="75"/>
      <c r="AC16" s="75">
        <v>7</v>
      </c>
      <c r="AD16" s="75">
        <v>7</v>
      </c>
      <c r="AE16" s="75">
        <v>7.5</v>
      </c>
      <c r="AF16" s="102">
        <f t="shared" si="0"/>
        <v>6.810344827586207</v>
      </c>
      <c r="AG16" s="50">
        <v>6</v>
      </c>
      <c r="AH16" s="50">
        <v>7</v>
      </c>
      <c r="AI16" s="50">
        <f t="shared" si="1"/>
        <v>6.5</v>
      </c>
      <c r="AJ16" s="50">
        <f t="shared" si="2"/>
        <v>6.655172413793103</v>
      </c>
      <c r="AK16" s="54" t="s">
        <v>88</v>
      </c>
      <c r="AN16" s="30"/>
      <c r="AO16" s="31"/>
      <c r="AP16" s="31"/>
      <c r="AQ16" s="31"/>
      <c r="AR16" s="30"/>
      <c r="AS16" s="30"/>
      <c r="AT16" s="30"/>
      <c r="AU16" s="30"/>
      <c r="AV16" s="30"/>
      <c r="AW16" s="30"/>
      <c r="AX16" s="30"/>
      <c r="BD16" s="32"/>
      <c r="BE16" s="33"/>
      <c r="BF16" s="30"/>
      <c r="BG16" s="34"/>
      <c r="BH16" s="34"/>
    </row>
    <row r="17" spans="1:60" s="29" customFormat="1" ht="24.75" customHeight="1">
      <c r="A17" s="20"/>
      <c r="B17" s="23"/>
      <c r="C17" s="86">
        <v>10</v>
      </c>
      <c r="D17" s="86"/>
      <c r="E17" s="86"/>
      <c r="F17" s="86"/>
      <c r="G17" s="97" t="s">
        <v>66</v>
      </c>
      <c r="H17" s="44">
        <v>32523</v>
      </c>
      <c r="I17" s="44" t="s">
        <v>3</v>
      </c>
      <c r="J17" s="75">
        <v>6.2</v>
      </c>
      <c r="K17" s="76">
        <v>7</v>
      </c>
      <c r="L17" s="76">
        <v>5.2</v>
      </c>
      <c r="M17" s="76">
        <v>7</v>
      </c>
      <c r="N17" s="76">
        <v>5.2</v>
      </c>
      <c r="O17" s="76">
        <v>5</v>
      </c>
      <c r="P17" s="76">
        <v>5.9</v>
      </c>
      <c r="Q17" s="76">
        <v>8</v>
      </c>
      <c r="R17" s="76">
        <v>7.3</v>
      </c>
      <c r="S17" s="76">
        <v>7.5</v>
      </c>
      <c r="T17" s="76">
        <v>8</v>
      </c>
      <c r="U17" s="76">
        <v>6.8</v>
      </c>
      <c r="V17" s="76">
        <v>6.6</v>
      </c>
      <c r="W17" s="77"/>
      <c r="X17" s="77"/>
      <c r="Y17" s="77"/>
      <c r="Z17" s="75"/>
      <c r="AA17" s="75"/>
      <c r="AB17" s="75"/>
      <c r="AC17" s="75">
        <v>7</v>
      </c>
      <c r="AD17" s="75">
        <v>7</v>
      </c>
      <c r="AE17" s="75">
        <v>5</v>
      </c>
      <c r="AF17" s="102">
        <f t="shared" si="0"/>
        <v>6.472413793103448</v>
      </c>
      <c r="AG17" s="50">
        <v>8</v>
      </c>
      <c r="AH17" s="50">
        <v>6.5</v>
      </c>
      <c r="AI17" s="50">
        <f t="shared" si="1"/>
        <v>7.25</v>
      </c>
      <c r="AJ17" s="50">
        <f t="shared" si="2"/>
        <v>6.8612068965517246</v>
      </c>
      <c r="AK17" s="54" t="s">
        <v>88</v>
      </c>
      <c r="AN17" s="30"/>
      <c r="AO17" s="31"/>
      <c r="AP17" s="31"/>
      <c r="AQ17" s="31"/>
      <c r="AR17" s="30"/>
      <c r="AS17" s="30"/>
      <c r="AT17" s="30"/>
      <c r="AU17" s="30"/>
      <c r="AV17" s="30"/>
      <c r="AW17" s="30"/>
      <c r="AX17" s="30"/>
      <c r="BD17" s="32"/>
      <c r="BE17" s="33"/>
      <c r="BF17" s="30"/>
      <c r="BG17" s="34"/>
      <c r="BH17" s="34"/>
    </row>
    <row r="18" spans="1:60" s="29" customFormat="1" ht="24.75" customHeight="1">
      <c r="A18" s="20"/>
      <c r="B18" s="23"/>
      <c r="C18" s="86">
        <v>11</v>
      </c>
      <c r="D18" s="86"/>
      <c r="E18" s="86"/>
      <c r="F18" s="86"/>
      <c r="G18" s="97" t="s">
        <v>52</v>
      </c>
      <c r="H18" s="44">
        <v>34331</v>
      </c>
      <c r="I18" s="45" t="s">
        <v>7</v>
      </c>
      <c r="J18" s="75">
        <v>5.5</v>
      </c>
      <c r="K18" s="76">
        <v>6</v>
      </c>
      <c r="L18" s="76">
        <v>5.8</v>
      </c>
      <c r="M18" s="76">
        <v>5.5</v>
      </c>
      <c r="N18" s="76">
        <v>7.2</v>
      </c>
      <c r="O18" s="76">
        <v>8.1</v>
      </c>
      <c r="P18" s="76">
        <v>5.6</v>
      </c>
      <c r="Q18" s="76">
        <v>5.9</v>
      </c>
      <c r="R18" s="76">
        <v>6.5</v>
      </c>
      <c r="S18" s="76">
        <v>6.5</v>
      </c>
      <c r="T18" s="76">
        <v>6.3</v>
      </c>
      <c r="U18" s="76">
        <v>6.2</v>
      </c>
      <c r="V18" s="76">
        <v>6</v>
      </c>
      <c r="W18" s="77"/>
      <c r="X18" s="77"/>
      <c r="Y18" s="77"/>
      <c r="Z18" s="75"/>
      <c r="AA18" s="75"/>
      <c r="AB18" s="75"/>
      <c r="AC18" s="75">
        <v>7</v>
      </c>
      <c r="AD18" s="75">
        <v>7</v>
      </c>
      <c r="AE18" s="75">
        <v>6.5</v>
      </c>
      <c r="AF18" s="102">
        <f t="shared" si="0"/>
        <v>6.382758620689656</v>
      </c>
      <c r="AG18" s="50">
        <v>6.5</v>
      </c>
      <c r="AH18" s="50">
        <v>5</v>
      </c>
      <c r="AI18" s="50">
        <f t="shared" si="1"/>
        <v>5.75</v>
      </c>
      <c r="AJ18" s="50">
        <f t="shared" si="2"/>
        <v>6.0663793103448285</v>
      </c>
      <c r="AK18" s="54" t="s">
        <v>88</v>
      </c>
      <c r="AN18" s="30"/>
      <c r="AO18" s="31"/>
      <c r="AP18" s="31"/>
      <c r="AQ18" s="31"/>
      <c r="AR18" s="30"/>
      <c r="AS18" s="30"/>
      <c r="AT18" s="30"/>
      <c r="AU18" s="30"/>
      <c r="AV18" s="30"/>
      <c r="AW18" s="30"/>
      <c r="AX18" s="30"/>
      <c r="BD18" s="32"/>
      <c r="BE18" s="33"/>
      <c r="BF18" s="30"/>
      <c r="BG18" s="34"/>
      <c r="BH18" s="34"/>
    </row>
    <row r="19" spans="1:60" s="29" customFormat="1" ht="24.75" customHeight="1">
      <c r="A19" s="20"/>
      <c r="B19" s="23"/>
      <c r="C19" s="86">
        <v>12</v>
      </c>
      <c r="D19" s="86"/>
      <c r="E19" s="86"/>
      <c r="F19" s="86"/>
      <c r="G19" s="92" t="s">
        <v>62</v>
      </c>
      <c r="H19" s="93">
        <v>31787</v>
      </c>
      <c r="I19" s="94" t="s">
        <v>63</v>
      </c>
      <c r="J19" s="75">
        <v>8</v>
      </c>
      <c r="K19" s="76">
        <v>5.7</v>
      </c>
      <c r="L19" s="76">
        <v>6.7</v>
      </c>
      <c r="M19" s="76">
        <v>7</v>
      </c>
      <c r="N19" s="76">
        <v>7.3</v>
      </c>
      <c r="O19" s="76">
        <v>5</v>
      </c>
      <c r="P19" s="76">
        <v>8</v>
      </c>
      <c r="Q19" s="76">
        <v>8.7</v>
      </c>
      <c r="R19" s="76">
        <v>8</v>
      </c>
      <c r="S19" s="76">
        <v>6</v>
      </c>
      <c r="T19" s="76">
        <v>7.3</v>
      </c>
      <c r="U19" s="76">
        <v>6</v>
      </c>
      <c r="V19" s="76">
        <v>6.3</v>
      </c>
      <c r="W19" s="77"/>
      <c r="X19" s="77"/>
      <c r="Y19" s="77"/>
      <c r="Z19" s="75"/>
      <c r="AA19" s="75"/>
      <c r="AB19" s="75"/>
      <c r="AC19" s="75">
        <v>8</v>
      </c>
      <c r="AD19" s="75">
        <v>7</v>
      </c>
      <c r="AE19" s="75">
        <v>8</v>
      </c>
      <c r="AF19" s="102">
        <f t="shared" si="0"/>
        <v>7.196551724137931</v>
      </c>
      <c r="AG19" s="50">
        <v>7</v>
      </c>
      <c r="AH19" s="50">
        <v>7.5</v>
      </c>
      <c r="AI19" s="50">
        <f t="shared" si="1"/>
        <v>7.25</v>
      </c>
      <c r="AJ19" s="50">
        <f t="shared" si="2"/>
        <v>7.223275862068966</v>
      </c>
      <c r="AK19" s="62" t="s">
        <v>87</v>
      </c>
      <c r="AN19" s="30"/>
      <c r="AO19" s="31"/>
      <c r="AP19" s="31"/>
      <c r="AQ19" s="31"/>
      <c r="AR19" s="30"/>
      <c r="AS19" s="30"/>
      <c r="AT19" s="30"/>
      <c r="AU19" s="30"/>
      <c r="AV19" s="30"/>
      <c r="AW19" s="30"/>
      <c r="AX19" s="30"/>
      <c r="BD19" s="32"/>
      <c r="BE19" s="33"/>
      <c r="BF19" s="30"/>
      <c r="BG19" s="34"/>
      <c r="BH19" s="34"/>
    </row>
    <row r="20" spans="1:60" s="29" customFormat="1" ht="24.75" customHeight="1">
      <c r="A20" s="20"/>
      <c r="B20" s="23"/>
      <c r="C20" s="86">
        <v>13</v>
      </c>
      <c r="D20" s="86"/>
      <c r="E20" s="86"/>
      <c r="F20" s="86"/>
      <c r="G20" s="92" t="s">
        <v>80</v>
      </c>
      <c r="H20" s="93">
        <v>34205</v>
      </c>
      <c r="I20" s="94" t="s">
        <v>55</v>
      </c>
      <c r="J20" s="75">
        <v>5.2</v>
      </c>
      <c r="K20" s="76">
        <v>7</v>
      </c>
      <c r="L20" s="76">
        <v>6.2</v>
      </c>
      <c r="M20" s="76">
        <v>7</v>
      </c>
      <c r="N20" s="76">
        <v>8</v>
      </c>
      <c r="O20" s="76">
        <v>6.9</v>
      </c>
      <c r="P20" s="76">
        <v>7.7</v>
      </c>
      <c r="Q20" s="76">
        <v>6.6</v>
      </c>
      <c r="R20" s="76">
        <v>7.8</v>
      </c>
      <c r="S20" s="76">
        <v>7</v>
      </c>
      <c r="T20" s="76">
        <v>8</v>
      </c>
      <c r="U20" s="76">
        <v>7.3</v>
      </c>
      <c r="V20" s="76">
        <v>5.6</v>
      </c>
      <c r="W20" s="77"/>
      <c r="X20" s="77"/>
      <c r="Y20" s="77"/>
      <c r="Z20" s="75"/>
      <c r="AA20" s="75"/>
      <c r="AB20" s="75"/>
      <c r="AC20" s="75">
        <v>7</v>
      </c>
      <c r="AD20" s="75">
        <v>7</v>
      </c>
      <c r="AE20" s="75">
        <v>8</v>
      </c>
      <c r="AF20" s="102">
        <f t="shared" si="0"/>
        <v>7.06206896551724</v>
      </c>
      <c r="AG20" s="50">
        <v>7</v>
      </c>
      <c r="AH20" s="50">
        <v>6.5</v>
      </c>
      <c r="AI20" s="50">
        <f t="shared" si="1"/>
        <v>6.75</v>
      </c>
      <c r="AJ20" s="50">
        <f t="shared" si="2"/>
        <v>6.906034482758621</v>
      </c>
      <c r="AK20" s="54" t="s">
        <v>88</v>
      </c>
      <c r="AN20" s="30"/>
      <c r="AO20" s="31"/>
      <c r="AP20" s="31"/>
      <c r="AQ20" s="31"/>
      <c r="AR20" s="30"/>
      <c r="AS20" s="30"/>
      <c r="AT20" s="30"/>
      <c r="AU20" s="30"/>
      <c r="AV20" s="30"/>
      <c r="AW20" s="30"/>
      <c r="AX20" s="30"/>
      <c r="BD20" s="32"/>
      <c r="BE20" s="33"/>
      <c r="BF20" s="30"/>
      <c r="BG20" s="34"/>
      <c r="BH20" s="34"/>
    </row>
    <row r="21" spans="1:60" s="29" customFormat="1" ht="24.75" customHeight="1">
      <c r="A21" s="20"/>
      <c r="B21" s="23"/>
      <c r="C21" s="86">
        <v>14</v>
      </c>
      <c r="D21" s="86"/>
      <c r="E21" s="86"/>
      <c r="F21" s="86"/>
      <c r="G21" s="97" t="s">
        <v>51</v>
      </c>
      <c r="H21" s="44">
        <v>33707</v>
      </c>
      <c r="I21" s="45" t="s">
        <v>3</v>
      </c>
      <c r="J21" s="75">
        <v>5.7</v>
      </c>
      <c r="K21" s="76">
        <v>7.1</v>
      </c>
      <c r="L21" s="76">
        <v>5.2</v>
      </c>
      <c r="M21" s="76">
        <v>6</v>
      </c>
      <c r="N21" s="76">
        <v>5.7</v>
      </c>
      <c r="O21" s="76">
        <v>7.7</v>
      </c>
      <c r="P21" s="76">
        <v>6</v>
      </c>
      <c r="Q21" s="76">
        <v>6.6</v>
      </c>
      <c r="R21" s="76">
        <v>6.5</v>
      </c>
      <c r="S21" s="76">
        <v>6.8</v>
      </c>
      <c r="T21" s="76">
        <v>6.6</v>
      </c>
      <c r="U21" s="76">
        <v>5.8</v>
      </c>
      <c r="V21" s="76">
        <v>5</v>
      </c>
      <c r="W21" s="77"/>
      <c r="X21" s="77"/>
      <c r="Y21" s="77"/>
      <c r="Z21" s="75"/>
      <c r="AA21" s="75"/>
      <c r="AB21" s="75"/>
      <c r="AC21" s="75">
        <v>7</v>
      </c>
      <c r="AD21" s="75">
        <v>7</v>
      </c>
      <c r="AE21" s="75">
        <v>8</v>
      </c>
      <c r="AF21" s="102">
        <f t="shared" si="0"/>
        <v>6.575862068965517</v>
      </c>
      <c r="AG21" s="50">
        <v>7</v>
      </c>
      <c r="AH21" s="50">
        <v>5</v>
      </c>
      <c r="AI21" s="50">
        <f t="shared" si="1"/>
        <v>6</v>
      </c>
      <c r="AJ21" s="50">
        <f t="shared" si="2"/>
        <v>6.287931034482758</v>
      </c>
      <c r="AK21" s="54" t="s">
        <v>88</v>
      </c>
      <c r="AN21" s="30"/>
      <c r="AO21" s="31"/>
      <c r="AP21" s="31"/>
      <c r="AQ21" s="31"/>
      <c r="AR21" s="30"/>
      <c r="AS21" s="30"/>
      <c r="AT21" s="30"/>
      <c r="AU21" s="30"/>
      <c r="AV21" s="30"/>
      <c r="AW21" s="30"/>
      <c r="AX21" s="30"/>
      <c r="BD21" s="32"/>
      <c r="BE21" s="33"/>
      <c r="BF21" s="30"/>
      <c r="BG21" s="34"/>
      <c r="BH21" s="34"/>
    </row>
    <row r="22" spans="1:60" s="29" customFormat="1" ht="24.75" customHeight="1">
      <c r="A22" s="20"/>
      <c r="B22" s="23"/>
      <c r="C22" s="86">
        <v>15</v>
      </c>
      <c r="D22" s="86"/>
      <c r="E22" s="86"/>
      <c r="F22" s="86"/>
      <c r="G22" s="97" t="s">
        <v>72</v>
      </c>
      <c r="H22" s="44">
        <v>33893</v>
      </c>
      <c r="I22" s="45" t="s">
        <v>3</v>
      </c>
      <c r="J22" s="75">
        <v>8.2</v>
      </c>
      <c r="K22" s="76">
        <v>7</v>
      </c>
      <c r="L22" s="76">
        <v>6.5</v>
      </c>
      <c r="M22" s="76">
        <v>6.5</v>
      </c>
      <c r="N22" s="76">
        <v>7.3</v>
      </c>
      <c r="O22" s="76">
        <v>9.3</v>
      </c>
      <c r="P22" s="76">
        <v>8</v>
      </c>
      <c r="Q22" s="76">
        <v>7.3</v>
      </c>
      <c r="R22" s="76">
        <v>8</v>
      </c>
      <c r="S22" s="76">
        <v>7.5</v>
      </c>
      <c r="T22" s="76">
        <v>6.6</v>
      </c>
      <c r="U22" s="76">
        <v>8.5</v>
      </c>
      <c r="V22" s="76">
        <v>8.4</v>
      </c>
      <c r="W22" s="77"/>
      <c r="X22" s="77"/>
      <c r="Y22" s="77"/>
      <c r="Z22" s="75"/>
      <c r="AA22" s="75"/>
      <c r="AB22" s="75"/>
      <c r="AC22" s="75">
        <v>8</v>
      </c>
      <c r="AD22" s="75">
        <v>7</v>
      </c>
      <c r="AE22" s="75">
        <v>8</v>
      </c>
      <c r="AF22" s="102">
        <f t="shared" si="0"/>
        <v>7.63103448275862</v>
      </c>
      <c r="AG22" s="50">
        <v>7</v>
      </c>
      <c r="AH22" s="50">
        <v>7</v>
      </c>
      <c r="AI22" s="50">
        <f t="shared" si="1"/>
        <v>7</v>
      </c>
      <c r="AJ22" s="50">
        <f t="shared" si="2"/>
        <v>7.31551724137931</v>
      </c>
      <c r="AK22" s="62" t="s">
        <v>87</v>
      </c>
      <c r="AN22" s="30"/>
      <c r="AO22" s="31"/>
      <c r="AP22" s="31"/>
      <c r="AQ22" s="31"/>
      <c r="AR22" s="30"/>
      <c r="AS22" s="30"/>
      <c r="AT22" s="30"/>
      <c r="AU22" s="30"/>
      <c r="AV22" s="30"/>
      <c r="AW22" s="30"/>
      <c r="AX22" s="30"/>
      <c r="BD22" s="32"/>
      <c r="BE22" s="33"/>
      <c r="BF22" s="30"/>
      <c r="BG22" s="34"/>
      <c r="BH22" s="34"/>
    </row>
    <row r="23" spans="1:60" s="29" customFormat="1" ht="24.75" customHeight="1">
      <c r="A23" s="20"/>
      <c r="B23" s="23"/>
      <c r="C23" s="86">
        <v>16</v>
      </c>
      <c r="D23" s="86"/>
      <c r="E23" s="86"/>
      <c r="F23" s="86"/>
      <c r="G23" s="97" t="s">
        <v>67</v>
      </c>
      <c r="H23" s="44">
        <v>34079</v>
      </c>
      <c r="I23" s="44" t="s">
        <v>5</v>
      </c>
      <c r="J23" s="75">
        <v>7</v>
      </c>
      <c r="K23" s="76">
        <v>8</v>
      </c>
      <c r="L23" s="76">
        <v>5.5</v>
      </c>
      <c r="M23" s="76">
        <v>7.5</v>
      </c>
      <c r="N23" s="76">
        <v>7.2</v>
      </c>
      <c r="O23" s="76">
        <v>6.7</v>
      </c>
      <c r="P23" s="76">
        <v>7</v>
      </c>
      <c r="Q23" s="76">
        <v>5.9</v>
      </c>
      <c r="R23" s="76">
        <v>7.5</v>
      </c>
      <c r="S23" s="76">
        <v>7</v>
      </c>
      <c r="T23" s="76">
        <v>7.3</v>
      </c>
      <c r="U23" s="76">
        <v>6.7</v>
      </c>
      <c r="V23" s="76">
        <v>7.7</v>
      </c>
      <c r="W23" s="77"/>
      <c r="X23" s="77"/>
      <c r="Y23" s="77"/>
      <c r="Z23" s="75"/>
      <c r="AA23" s="75"/>
      <c r="AB23" s="75"/>
      <c r="AC23" s="75">
        <v>6.5</v>
      </c>
      <c r="AD23" s="75">
        <v>8</v>
      </c>
      <c r="AE23" s="75">
        <v>7.5</v>
      </c>
      <c r="AF23" s="102">
        <f t="shared" si="0"/>
        <v>7.093103448275863</v>
      </c>
      <c r="AG23" s="50">
        <v>7</v>
      </c>
      <c r="AH23" s="50">
        <v>6.5</v>
      </c>
      <c r="AI23" s="50">
        <f t="shared" si="1"/>
        <v>6.75</v>
      </c>
      <c r="AJ23" s="50">
        <f t="shared" si="2"/>
        <v>6.921551724137931</v>
      </c>
      <c r="AK23" s="54" t="s">
        <v>88</v>
      </c>
      <c r="AN23" s="30"/>
      <c r="AO23" s="31"/>
      <c r="AP23" s="31"/>
      <c r="AQ23" s="31"/>
      <c r="AR23" s="30"/>
      <c r="AS23" s="30"/>
      <c r="AT23" s="30"/>
      <c r="AU23" s="30"/>
      <c r="AV23" s="30"/>
      <c r="AW23" s="30"/>
      <c r="AX23" s="30"/>
      <c r="BD23" s="32"/>
      <c r="BE23" s="33"/>
      <c r="BF23" s="30"/>
      <c r="BG23" s="34"/>
      <c r="BH23" s="34"/>
    </row>
    <row r="24" spans="1:60" s="29" customFormat="1" ht="24.75" customHeight="1">
      <c r="A24" s="20"/>
      <c r="B24" s="23"/>
      <c r="C24" s="86">
        <v>17</v>
      </c>
      <c r="D24" s="86"/>
      <c r="E24" s="86"/>
      <c r="F24" s="86"/>
      <c r="G24" s="107" t="s">
        <v>70</v>
      </c>
      <c r="H24" s="108">
        <v>33514</v>
      </c>
      <c r="I24" s="109" t="s">
        <v>4</v>
      </c>
      <c r="J24" s="102">
        <v>4.5</v>
      </c>
      <c r="K24" s="76">
        <v>5.6</v>
      </c>
      <c r="L24" s="103">
        <v>4.3</v>
      </c>
      <c r="M24" s="76">
        <v>6.2</v>
      </c>
      <c r="N24" s="76">
        <v>7.5</v>
      </c>
      <c r="O24" s="103">
        <v>4.3</v>
      </c>
      <c r="P24" s="76">
        <v>6.3</v>
      </c>
      <c r="Q24" s="76">
        <v>5.9</v>
      </c>
      <c r="R24" s="76">
        <v>7.8</v>
      </c>
      <c r="S24" s="76">
        <v>6.7</v>
      </c>
      <c r="T24" s="76">
        <v>7.3</v>
      </c>
      <c r="U24" s="76">
        <v>5.5</v>
      </c>
      <c r="V24" s="76">
        <v>5.3</v>
      </c>
      <c r="W24" s="77"/>
      <c r="X24" s="77"/>
      <c r="Y24" s="77"/>
      <c r="Z24" s="75"/>
      <c r="AA24" s="75"/>
      <c r="AB24" s="75"/>
      <c r="AC24" s="75">
        <v>8</v>
      </c>
      <c r="AD24" s="75">
        <v>8</v>
      </c>
      <c r="AE24" s="75">
        <v>5</v>
      </c>
      <c r="AF24" s="102">
        <f t="shared" si="0"/>
        <v>6.213793103448276</v>
      </c>
      <c r="AG24" s="50"/>
      <c r="AH24" s="50"/>
      <c r="AI24" s="50"/>
      <c r="AJ24" s="50"/>
      <c r="AK24" s="50"/>
      <c r="AN24" s="30"/>
      <c r="AO24" s="31"/>
      <c r="AP24" s="31"/>
      <c r="AQ24" s="31"/>
      <c r="AR24" s="30"/>
      <c r="AS24" s="30"/>
      <c r="AT24" s="30"/>
      <c r="AU24" s="30"/>
      <c r="AV24" s="30"/>
      <c r="AW24" s="30"/>
      <c r="AX24" s="30"/>
      <c r="BD24" s="32"/>
      <c r="BE24" s="33"/>
      <c r="BF24" s="30"/>
      <c r="BG24" s="34"/>
      <c r="BH24" s="34"/>
    </row>
    <row r="25" spans="1:60" s="29" customFormat="1" ht="24.75" customHeight="1">
      <c r="A25" s="20"/>
      <c r="B25" s="23"/>
      <c r="C25" s="86">
        <v>18</v>
      </c>
      <c r="D25" s="86"/>
      <c r="E25" s="86"/>
      <c r="F25" s="86"/>
      <c r="G25" s="97" t="s">
        <v>61</v>
      </c>
      <c r="H25" s="44">
        <v>32200</v>
      </c>
      <c r="I25" s="45" t="s">
        <v>3</v>
      </c>
      <c r="J25" s="75">
        <v>9.2</v>
      </c>
      <c r="K25" s="76">
        <v>6.3</v>
      </c>
      <c r="L25" s="76">
        <v>7.7</v>
      </c>
      <c r="M25" s="76">
        <v>8.5</v>
      </c>
      <c r="N25" s="76">
        <v>7.7</v>
      </c>
      <c r="O25" s="76">
        <v>9</v>
      </c>
      <c r="P25" s="76">
        <v>8</v>
      </c>
      <c r="Q25" s="76">
        <v>8.7</v>
      </c>
      <c r="R25" s="76">
        <v>8.3</v>
      </c>
      <c r="S25" s="76">
        <v>7.5</v>
      </c>
      <c r="T25" s="76">
        <v>8</v>
      </c>
      <c r="U25" s="76">
        <v>8</v>
      </c>
      <c r="V25" s="76">
        <v>6.3</v>
      </c>
      <c r="W25" s="77"/>
      <c r="X25" s="77"/>
      <c r="Y25" s="77"/>
      <c r="Z25" s="75"/>
      <c r="AA25" s="75"/>
      <c r="AB25" s="75"/>
      <c r="AC25" s="75">
        <v>8</v>
      </c>
      <c r="AD25" s="75">
        <v>8</v>
      </c>
      <c r="AE25" s="75">
        <v>7</v>
      </c>
      <c r="AF25" s="102">
        <f t="shared" si="0"/>
        <v>7.875862068965517</v>
      </c>
      <c r="AG25" s="50">
        <v>7</v>
      </c>
      <c r="AH25" s="50">
        <v>8.5</v>
      </c>
      <c r="AI25" s="50">
        <f t="shared" si="1"/>
        <v>7.75</v>
      </c>
      <c r="AJ25" s="50">
        <f t="shared" si="2"/>
        <v>7.812931034482759</v>
      </c>
      <c r="AK25" s="62" t="s">
        <v>87</v>
      </c>
      <c r="AN25" s="30"/>
      <c r="AO25" s="31"/>
      <c r="AP25" s="31"/>
      <c r="AQ25" s="31"/>
      <c r="AR25" s="30"/>
      <c r="AS25" s="30"/>
      <c r="AT25" s="30"/>
      <c r="AU25" s="30"/>
      <c r="AV25" s="30"/>
      <c r="AW25" s="30"/>
      <c r="AX25" s="30"/>
      <c r="BD25" s="32"/>
      <c r="BE25" s="33"/>
      <c r="BF25" s="30"/>
      <c r="BG25" s="34"/>
      <c r="BH25" s="34"/>
    </row>
    <row r="26" spans="1:60" s="29" customFormat="1" ht="24.75" customHeight="1">
      <c r="A26" s="20"/>
      <c r="B26" s="23"/>
      <c r="C26" s="86">
        <v>19</v>
      </c>
      <c r="D26" s="86"/>
      <c r="E26" s="86"/>
      <c r="F26" s="86"/>
      <c r="G26" s="92" t="s">
        <v>60</v>
      </c>
      <c r="H26" s="93">
        <v>30359</v>
      </c>
      <c r="I26" s="94" t="s">
        <v>4</v>
      </c>
      <c r="J26" s="75">
        <v>8</v>
      </c>
      <c r="K26" s="76">
        <v>6.3</v>
      </c>
      <c r="L26" s="76">
        <v>6.3</v>
      </c>
      <c r="M26" s="76">
        <v>6.5</v>
      </c>
      <c r="N26" s="76">
        <v>8</v>
      </c>
      <c r="O26" s="76">
        <v>6.3</v>
      </c>
      <c r="P26" s="76">
        <v>7</v>
      </c>
      <c r="Q26" s="76">
        <v>7.3</v>
      </c>
      <c r="R26" s="76">
        <v>8.3</v>
      </c>
      <c r="S26" s="76">
        <v>7.2</v>
      </c>
      <c r="T26" s="76">
        <v>8.7</v>
      </c>
      <c r="U26" s="76">
        <v>6</v>
      </c>
      <c r="V26" s="76">
        <v>5</v>
      </c>
      <c r="W26" s="77"/>
      <c r="X26" s="77"/>
      <c r="Y26" s="77"/>
      <c r="Z26" s="75"/>
      <c r="AA26" s="75"/>
      <c r="AB26" s="75"/>
      <c r="AC26" s="75">
        <v>8</v>
      </c>
      <c r="AD26" s="75">
        <v>8</v>
      </c>
      <c r="AE26" s="75">
        <v>5</v>
      </c>
      <c r="AF26" s="102">
        <f t="shared" si="0"/>
        <v>6.937931034482758</v>
      </c>
      <c r="AG26" s="50">
        <v>7.5</v>
      </c>
      <c r="AH26" s="50">
        <v>6.5</v>
      </c>
      <c r="AI26" s="50">
        <f t="shared" si="1"/>
        <v>7</v>
      </c>
      <c r="AJ26" s="50">
        <f t="shared" si="2"/>
        <v>6.968965517241379</v>
      </c>
      <c r="AK26" s="62" t="s">
        <v>87</v>
      </c>
      <c r="AN26" s="30"/>
      <c r="AO26" s="31"/>
      <c r="AP26" s="31"/>
      <c r="AQ26" s="31"/>
      <c r="AR26" s="30"/>
      <c r="AS26" s="30"/>
      <c r="AT26" s="30"/>
      <c r="AU26" s="30"/>
      <c r="AV26" s="30"/>
      <c r="AW26" s="30"/>
      <c r="AX26" s="30"/>
      <c r="BD26" s="32"/>
      <c r="BE26" s="33"/>
      <c r="BF26" s="30"/>
      <c r="BG26" s="34"/>
      <c r="BH26" s="34"/>
    </row>
    <row r="27" spans="1:60" s="29" customFormat="1" ht="24.75" customHeight="1">
      <c r="A27" s="20"/>
      <c r="B27" s="23"/>
      <c r="C27" s="86">
        <v>20</v>
      </c>
      <c r="D27" s="86"/>
      <c r="E27" s="86"/>
      <c r="F27" s="86"/>
      <c r="G27" s="97" t="s">
        <v>53</v>
      </c>
      <c r="H27" s="44">
        <v>34323</v>
      </c>
      <c r="I27" s="94" t="s">
        <v>7</v>
      </c>
      <c r="J27" s="75">
        <v>7.8</v>
      </c>
      <c r="K27" s="76">
        <v>6.7</v>
      </c>
      <c r="L27" s="76">
        <v>5.2</v>
      </c>
      <c r="M27" s="76">
        <v>6</v>
      </c>
      <c r="N27" s="76">
        <v>5.5</v>
      </c>
      <c r="O27" s="76">
        <v>7.4</v>
      </c>
      <c r="P27" s="76">
        <v>7</v>
      </c>
      <c r="Q27" s="76">
        <v>7.3</v>
      </c>
      <c r="R27" s="76">
        <v>7.2</v>
      </c>
      <c r="S27" s="76">
        <v>7.5</v>
      </c>
      <c r="T27" s="76">
        <v>7.3</v>
      </c>
      <c r="U27" s="76">
        <v>5.7</v>
      </c>
      <c r="V27" s="76">
        <v>5.7</v>
      </c>
      <c r="W27" s="77"/>
      <c r="X27" s="77"/>
      <c r="Y27" s="77"/>
      <c r="Z27" s="75"/>
      <c r="AA27" s="75"/>
      <c r="AB27" s="75"/>
      <c r="AC27" s="75">
        <v>7</v>
      </c>
      <c r="AD27" s="75">
        <v>8</v>
      </c>
      <c r="AE27" s="75">
        <v>8</v>
      </c>
      <c r="AF27" s="102">
        <f t="shared" si="0"/>
        <v>6.9896551724137925</v>
      </c>
      <c r="AG27" s="50">
        <v>6.5</v>
      </c>
      <c r="AH27" s="50">
        <v>6</v>
      </c>
      <c r="AI27" s="50">
        <f t="shared" si="1"/>
        <v>6.25</v>
      </c>
      <c r="AJ27" s="50">
        <f t="shared" si="2"/>
        <v>6.619827586206896</v>
      </c>
      <c r="AK27" s="54" t="s">
        <v>88</v>
      </c>
      <c r="AN27" s="30"/>
      <c r="AO27" s="31"/>
      <c r="AP27" s="31"/>
      <c r="AQ27" s="31"/>
      <c r="AR27" s="30"/>
      <c r="AS27" s="30"/>
      <c r="AT27" s="30"/>
      <c r="AU27" s="30"/>
      <c r="AV27" s="30"/>
      <c r="AW27" s="30"/>
      <c r="AX27" s="30"/>
      <c r="BD27" s="32"/>
      <c r="BE27" s="33"/>
      <c r="BF27" s="30"/>
      <c r="BG27" s="34"/>
      <c r="BH27" s="34"/>
    </row>
    <row r="28" spans="1:60" s="29" customFormat="1" ht="24.75" customHeight="1">
      <c r="A28" s="20"/>
      <c r="B28" s="23"/>
      <c r="C28" s="86">
        <v>21</v>
      </c>
      <c r="D28" s="86"/>
      <c r="E28" s="86"/>
      <c r="F28" s="86"/>
      <c r="G28" s="92" t="s">
        <v>59</v>
      </c>
      <c r="H28" s="93">
        <v>33221</v>
      </c>
      <c r="I28" s="94" t="s">
        <v>8</v>
      </c>
      <c r="J28" s="75">
        <v>7.3</v>
      </c>
      <c r="K28" s="76">
        <v>7.4</v>
      </c>
      <c r="L28" s="76">
        <v>5.8</v>
      </c>
      <c r="M28" s="76">
        <v>7.5</v>
      </c>
      <c r="N28" s="76">
        <v>5</v>
      </c>
      <c r="O28" s="76">
        <v>7.3</v>
      </c>
      <c r="P28" s="76">
        <v>6.3</v>
      </c>
      <c r="Q28" s="76">
        <v>8</v>
      </c>
      <c r="R28" s="76">
        <v>7</v>
      </c>
      <c r="S28" s="76">
        <v>8</v>
      </c>
      <c r="T28" s="76">
        <v>7.3</v>
      </c>
      <c r="U28" s="76">
        <v>6.2</v>
      </c>
      <c r="V28" s="76">
        <v>6.4</v>
      </c>
      <c r="W28" s="77"/>
      <c r="X28" s="77"/>
      <c r="Y28" s="77"/>
      <c r="Z28" s="75"/>
      <c r="AA28" s="75"/>
      <c r="AB28" s="75"/>
      <c r="AC28" s="75">
        <v>7</v>
      </c>
      <c r="AD28" s="75">
        <v>8</v>
      </c>
      <c r="AE28" s="75">
        <v>6</v>
      </c>
      <c r="AF28" s="102">
        <f t="shared" si="0"/>
        <v>6.906896551724138</v>
      </c>
      <c r="AG28" s="50">
        <v>7</v>
      </c>
      <c r="AH28" s="50">
        <v>7</v>
      </c>
      <c r="AI28" s="50">
        <f t="shared" si="1"/>
        <v>7</v>
      </c>
      <c r="AJ28" s="50">
        <f t="shared" si="2"/>
        <v>6.953448275862069</v>
      </c>
      <c r="AK28" s="62" t="s">
        <v>87</v>
      </c>
      <c r="AN28" s="30"/>
      <c r="AO28" s="31"/>
      <c r="AP28" s="31"/>
      <c r="AQ28" s="31"/>
      <c r="AR28" s="30"/>
      <c r="AS28" s="30"/>
      <c r="AT28" s="30"/>
      <c r="AU28" s="30"/>
      <c r="AV28" s="30"/>
      <c r="AW28" s="30"/>
      <c r="AX28" s="30"/>
      <c r="BD28" s="32"/>
      <c r="BE28" s="33"/>
      <c r="BF28" s="30"/>
      <c r="BG28" s="34"/>
      <c r="BH28" s="34"/>
    </row>
    <row r="29" spans="1:60" s="29" customFormat="1" ht="24.75" customHeight="1">
      <c r="A29" s="20"/>
      <c r="B29" s="23"/>
      <c r="C29" s="86">
        <v>22</v>
      </c>
      <c r="D29" s="86"/>
      <c r="E29" s="86"/>
      <c r="F29" s="86"/>
      <c r="G29" s="97" t="s">
        <v>71</v>
      </c>
      <c r="H29" s="44">
        <v>32853</v>
      </c>
      <c r="I29" s="44" t="s">
        <v>2</v>
      </c>
      <c r="J29" s="75">
        <v>7.2</v>
      </c>
      <c r="K29" s="76">
        <v>7</v>
      </c>
      <c r="L29" s="76">
        <v>5.8</v>
      </c>
      <c r="M29" s="76">
        <v>7</v>
      </c>
      <c r="N29" s="76">
        <v>7.5</v>
      </c>
      <c r="O29" s="76">
        <v>6.7</v>
      </c>
      <c r="P29" s="76">
        <v>7</v>
      </c>
      <c r="Q29" s="76">
        <v>6.6</v>
      </c>
      <c r="R29" s="76">
        <v>7.8</v>
      </c>
      <c r="S29" s="76">
        <v>7.5</v>
      </c>
      <c r="T29" s="76">
        <v>8</v>
      </c>
      <c r="U29" s="76">
        <v>6.8</v>
      </c>
      <c r="V29" s="76">
        <v>7.1</v>
      </c>
      <c r="W29" s="77"/>
      <c r="X29" s="77"/>
      <c r="Y29" s="77"/>
      <c r="Z29" s="75"/>
      <c r="AA29" s="75"/>
      <c r="AB29" s="75"/>
      <c r="AC29" s="75">
        <v>7</v>
      </c>
      <c r="AD29" s="75">
        <v>8</v>
      </c>
      <c r="AE29" s="75">
        <v>7</v>
      </c>
      <c r="AF29" s="102">
        <f t="shared" si="0"/>
        <v>7.141379310344828</v>
      </c>
      <c r="AG29" s="50">
        <v>6</v>
      </c>
      <c r="AH29" s="50">
        <v>8.5</v>
      </c>
      <c r="AI29" s="50">
        <f t="shared" si="1"/>
        <v>7.25</v>
      </c>
      <c r="AJ29" s="50">
        <f t="shared" si="2"/>
        <v>7.195689655172414</v>
      </c>
      <c r="AK29" s="62" t="s">
        <v>87</v>
      </c>
      <c r="AN29" s="30"/>
      <c r="AO29" s="31"/>
      <c r="AP29" s="31"/>
      <c r="AQ29" s="31"/>
      <c r="AR29" s="30"/>
      <c r="AS29" s="30"/>
      <c r="AT29" s="30"/>
      <c r="AU29" s="30"/>
      <c r="AV29" s="30"/>
      <c r="AW29" s="30"/>
      <c r="AX29" s="30"/>
      <c r="BD29" s="32"/>
      <c r="BE29" s="33"/>
      <c r="BF29" s="30"/>
      <c r="BG29" s="34"/>
      <c r="BH29" s="34"/>
    </row>
    <row r="30" spans="1:60" s="29" customFormat="1" ht="24.75" customHeight="1">
      <c r="A30" s="20"/>
      <c r="B30" s="23"/>
      <c r="C30" s="86">
        <v>23</v>
      </c>
      <c r="D30" s="86"/>
      <c r="E30" s="86"/>
      <c r="F30" s="86"/>
      <c r="G30" s="98" t="s">
        <v>76</v>
      </c>
      <c r="H30" s="99">
        <v>33650</v>
      </c>
      <c r="I30" s="100" t="s">
        <v>63</v>
      </c>
      <c r="J30" s="75">
        <v>8.2</v>
      </c>
      <c r="K30" s="76">
        <v>7</v>
      </c>
      <c r="L30" s="76">
        <v>6.2</v>
      </c>
      <c r="M30" s="76">
        <v>7</v>
      </c>
      <c r="N30" s="76">
        <v>7.8</v>
      </c>
      <c r="O30" s="76">
        <v>5.7</v>
      </c>
      <c r="P30" s="76">
        <v>7.3</v>
      </c>
      <c r="Q30" s="76">
        <v>7.3</v>
      </c>
      <c r="R30" s="76">
        <v>7.8</v>
      </c>
      <c r="S30" s="76">
        <v>6.8</v>
      </c>
      <c r="T30" s="76">
        <v>7.3</v>
      </c>
      <c r="U30" s="76">
        <v>5.8</v>
      </c>
      <c r="V30" s="76">
        <v>7</v>
      </c>
      <c r="W30" s="77"/>
      <c r="X30" s="77"/>
      <c r="Y30" s="77"/>
      <c r="Z30" s="75"/>
      <c r="AA30" s="75"/>
      <c r="AB30" s="75"/>
      <c r="AC30" s="75">
        <v>7</v>
      </c>
      <c r="AD30" s="75">
        <v>7</v>
      </c>
      <c r="AE30" s="75">
        <v>6</v>
      </c>
      <c r="AF30" s="102">
        <f t="shared" si="0"/>
        <v>6.86206896551724</v>
      </c>
      <c r="AG30" s="50">
        <v>7.5</v>
      </c>
      <c r="AH30" s="50">
        <v>5.5</v>
      </c>
      <c r="AI30" s="50">
        <f t="shared" si="1"/>
        <v>6.5</v>
      </c>
      <c r="AJ30" s="50">
        <f t="shared" si="2"/>
        <v>6.68103448275862</v>
      </c>
      <c r="AK30" s="54" t="s">
        <v>88</v>
      </c>
      <c r="AN30" s="30"/>
      <c r="AO30" s="31"/>
      <c r="AP30" s="31"/>
      <c r="AQ30" s="31"/>
      <c r="AR30" s="30"/>
      <c r="AS30" s="30"/>
      <c r="AT30" s="30"/>
      <c r="AU30" s="30"/>
      <c r="AV30" s="30"/>
      <c r="AW30" s="30"/>
      <c r="AX30" s="30"/>
      <c r="BD30" s="32"/>
      <c r="BE30" s="33"/>
      <c r="BF30" s="30"/>
      <c r="BG30" s="34"/>
      <c r="BH30" s="34"/>
    </row>
    <row r="31" spans="1:60" s="29" customFormat="1" ht="24.75" customHeight="1">
      <c r="A31" s="20"/>
      <c r="B31" s="23"/>
      <c r="C31" s="86">
        <v>24</v>
      </c>
      <c r="D31" s="86"/>
      <c r="E31" s="86"/>
      <c r="F31" s="86"/>
      <c r="G31" s="97" t="s">
        <v>73</v>
      </c>
      <c r="H31" s="44">
        <v>34393</v>
      </c>
      <c r="I31" s="44" t="s">
        <v>4</v>
      </c>
      <c r="J31" s="75">
        <v>5.7</v>
      </c>
      <c r="K31" s="76">
        <v>6.3</v>
      </c>
      <c r="L31" s="76">
        <v>6</v>
      </c>
      <c r="M31" s="76">
        <v>6.2</v>
      </c>
      <c r="N31" s="76">
        <v>6.5</v>
      </c>
      <c r="O31" s="76">
        <v>5.4</v>
      </c>
      <c r="P31" s="76">
        <v>6.7</v>
      </c>
      <c r="Q31" s="76">
        <v>5.2</v>
      </c>
      <c r="R31" s="76">
        <v>6.5</v>
      </c>
      <c r="S31" s="76">
        <v>6.3</v>
      </c>
      <c r="T31" s="76">
        <v>5.9</v>
      </c>
      <c r="U31" s="76">
        <v>5.7</v>
      </c>
      <c r="V31" s="76">
        <v>6.4</v>
      </c>
      <c r="W31" s="77"/>
      <c r="X31" s="77"/>
      <c r="Y31" s="77"/>
      <c r="Z31" s="75"/>
      <c r="AA31" s="75"/>
      <c r="AB31" s="75"/>
      <c r="AC31" s="75">
        <v>7</v>
      </c>
      <c r="AD31" s="75">
        <v>7</v>
      </c>
      <c r="AE31" s="75">
        <v>5</v>
      </c>
      <c r="AF31" s="102">
        <f t="shared" si="0"/>
        <v>6.110344827586207</v>
      </c>
      <c r="AG31" s="50">
        <v>7</v>
      </c>
      <c r="AH31" s="50">
        <v>5</v>
      </c>
      <c r="AI31" s="50">
        <f t="shared" si="1"/>
        <v>6</v>
      </c>
      <c r="AJ31" s="50">
        <f t="shared" si="2"/>
        <v>6.055172413793104</v>
      </c>
      <c r="AK31" s="54" t="s">
        <v>88</v>
      </c>
      <c r="AN31" s="30"/>
      <c r="AO31" s="31"/>
      <c r="AP31" s="31"/>
      <c r="AQ31" s="31"/>
      <c r="AR31" s="30"/>
      <c r="AS31" s="30"/>
      <c r="AT31" s="30"/>
      <c r="AU31" s="30"/>
      <c r="AV31" s="30"/>
      <c r="AW31" s="30"/>
      <c r="AX31" s="30"/>
      <c r="BD31" s="32"/>
      <c r="BE31" s="33"/>
      <c r="BF31" s="30"/>
      <c r="BG31" s="34"/>
      <c r="BH31" s="34"/>
    </row>
    <row r="32" spans="1:60" s="29" customFormat="1" ht="24.75" customHeight="1">
      <c r="A32" s="20"/>
      <c r="B32" s="23"/>
      <c r="C32" s="86">
        <v>25</v>
      </c>
      <c r="D32" s="86"/>
      <c r="E32" s="86"/>
      <c r="F32" s="86"/>
      <c r="G32" s="97" t="s">
        <v>58</v>
      </c>
      <c r="H32" s="44">
        <v>32351</v>
      </c>
      <c r="I32" s="45" t="s">
        <v>6</v>
      </c>
      <c r="J32" s="75">
        <v>8.7</v>
      </c>
      <c r="K32" s="76">
        <v>7.3</v>
      </c>
      <c r="L32" s="76">
        <v>7</v>
      </c>
      <c r="M32" s="76">
        <v>7</v>
      </c>
      <c r="N32" s="76">
        <v>8.2</v>
      </c>
      <c r="O32" s="76">
        <v>7</v>
      </c>
      <c r="P32" s="76">
        <v>8</v>
      </c>
      <c r="Q32" s="76">
        <v>8</v>
      </c>
      <c r="R32" s="76">
        <v>9</v>
      </c>
      <c r="S32" s="76">
        <v>7.5</v>
      </c>
      <c r="T32" s="76">
        <v>8</v>
      </c>
      <c r="U32" s="76">
        <v>6.3</v>
      </c>
      <c r="V32" s="76">
        <v>7.4</v>
      </c>
      <c r="W32" s="77"/>
      <c r="X32" s="77"/>
      <c r="Y32" s="77"/>
      <c r="Z32" s="75"/>
      <c r="AA32" s="75"/>
      <c r="AB32" s="75"/>
      <c r="AC32" s="75">
        <v>7</v>
      </c>
      <c r="AD32" s="75">
        <v>9</v>
      </c>
      <c r="AE32" s="75">
        <v>9</v>
      </c>
      <c r="AF32" s="102">
        <f t="shared" si="0"/>
        <v>7.893103448275863</v>
      </c>
      <c r="AG32" s="50">
        <v>7.5</v>
      </c>
      <c r="AH32" s="50">
        <v>6.5</v>
      </c>
      <c r="AI32" s="50">
        <f t="shared" si="1"/>
        <v>7</v>
      </c>
      <c r="AJ32" s="50">
        <f t="shared" si="2"/>
        <v>7.446551724137931</v>
      </c>
      <c r="AK32" s="62" t="s">
        <v>87</v>
      </c>
      <c r="AN32" s="30"/>
      <c r="AO32" s="31"/>
      <c r="AP32" s="31"/>
      <c r="AQ32" s="31"/>
      <c r="AR32" s="30"/>
      <c r="AS32" s="30"/>
      <c r="AT32" s="30"/>
      <c r="AU32" s="30"/>
      <c r="AV32" s="30"/>
      <c r="AW32" s="30"/>
      <c r="AX32" s="30"/>
      <c r="BD32" s="32"/>
      <c r="BE32" s="33"/>
      <c r="BF32" s="30"/>
      <c r="BG32" s="34"/>
      <c r="BH32" s="34"/>
    </row>
    <row r="33" spans="1:60" s="29" customFormat="1" ht="24.75" customHeight="1">
      <c r="A33" s="20"/>
      <c r="B33" s="23"/>
      <c r="C33" s="86">
        <v>26</v>
      </c>
      <c r="D33" s="86"/>
      <c r="E33" s="86"/>
      <c r="F33" s="86"/>
      <c r="G33" s="97" t="s">
        <v>56</v>
      </c>
      <c r="H33" s="44">
        <v>34045</v>
      </c>
      <c r="I33" s="45" t="s">
        <v>4</v>
      </c>
      <c r="J33" s="75">
        <v>5.3</v>
      </c>
      <c r="K33" s="76">
        <v>5.7</v>
      </c>
      <c r="L33" s="76">
        <v>5.3</v>
      </c>
      <c r="M33" s="76">
        <v>5.5</v>
      </c>
      <c r="N33" s="76">
        <v>5</v>
      </c>
      <c r="O33" s="76">
        <v>8</v>
      </c>
      <c r="P33" s="76">
        <v>6</v>
      </c>
      <c r="Q33" s="76">
        <v>7.1</v>
      </c>
      <c r="R33" s="76">
        <v>6</v>
      </c>
      <c r="S33" s="76">
        <v>6.5</v>
      </c>
      <c r="T33" s="76">
        <v>5.7</v>
      </c>
      <c r="U33" s="76">
        <v>5</v>
      </c>
      <c r="V33" s="76">
        <v>5</v>
      </c>
      <c r="W33" s="77"/>
      <c r="X33" s="77"/>
      <c r="Y33" s="77"/>
      <c r="Z33" s="75"/>
      <c r="AA33" s="75"/>
      <c r="AB33" s="75"/>
      <c r="AC33" s="75">
        <v>7</v>
      </c>
      <c r="AD33" s="75">
        <v>7</v>
      </c>
      <c r="AE33" s="75">
        <v>6</v>
      </c>
      <c r="AF33" s="102">
        <f t="shared" si="0"/>
        <v>6.058620689655172</v>
      </c>
      <c r="AG33" s="50">
        <v>6.5</v>
      </c>
      <c r="AH33" s="50">
        <v>5.5</v>
      </c>
      <c r="AI33" s="50">
        <f t="shared" si="1"/>
        <v>6</v>
      </c>
      <c r="AJ33" s="50">
        <f t="shared" si="2"/>
        <v>6.029310344827586</v>
      </c>
      <c r="AK33" s="54" t="s">
        <v>88</v>
      </c>
      <c r="AN33" s="30"/>
      <c r="AO33" s="31"/>
      <c r="AP33" s="31"/>
      <c r="AQ33" s="31"/>
      <c r="AR33" s="30"/>
      <c r="AS33" s="30"/>
      <c r="AT33" s="30"/>
      <c r="AU33" s="30"/>
      <c r="AV33" s="30"/>
      <c r="AW33" s="30"/>
      <c r="AX33" s="30"/>
      <c r="BD33" s="32"/>
      <c r="BE33" s="33"/>
      <c r="BF33" s="30"/>
      <c r="BG33" s="34"/>
      <c r="BH33" s="34"/>
    </row>
    <row r="34" spans="1:60" s="29" customFormat="1" ht="24.75" customHeight="1">
      <c r="A34" s="20"/>
      <c r="B34" s="23"/>
      <c r="C34" s="86">
        <v>27</v>
      </c>
      <c r="D34" s="86"/>
      <c r="E34" s="86"/>
      <c r="F34" s="86"/>
      <c r="G34" s="92" t="s">
        <v>75</v>
      </c>
      <c r="H34" s="93">
        <v>29156</v>
      </c>
      <c r="I34" s="94" t="s">
        <v>4</v>
      </c>
      <c r="J34" s="75">
        <v>7</v>
      </c>
      <c r="K34" s="76">
        <v>6.6</v>
      </c>
      <c r="L34" s="76">
        <v>5.3</v>
      </c>
      <c r="M34" s="76">
        <v>6.3</v>
      </c>
      <c r="N34" s="76">
        <v>7.3</v>
      </c>
      <c r="O34" s="76">
        <v>5.7</v>
      </c>
      <c r="P34" s="76">
        <v>8</v>
      </c>
      <c r="Q34" s="76">
        <v>7.3</v>
      </c>
      <c r="R34" s="76">
        <v>7.3</v>
      </c>
      <c r="S34" s="76">
        <v>6.3</v>
      </c>
      <c r="T34" s="76">
        <v>6.6</v>
      </c>
      <c r="U34" s="76">
        <v>6.3</v>
      </c>
      <c r="V34" s="76">
        <v>5.7</v>
      </c>
      <c r="W34" s="77"/>
      <c r="X34" s="77"/>
      <c r="Y34" s="77"/>
      <c r="Z34" s="75"/>
      <c r="AA34" s="75"/>
      <c r="AB34" s="75"/>
      <c r="AC34" s="75">
        <v>8</v>
      </c>
      <c r="AD34" s="75">
        <v>7</v>
      </c>
      <c r="AE34" s="75">
        <v>7</v>
      </c>
      <c r="AF34" s="102">
        <f t="shared" si="0"/>
        <v>6.8</v>
      </c>
      <c r="AG34" s="50">
        <v>7.5</v>
      </c>
      <c r="AH34" s="50">
        <v>6.5</v>
      </c>
      <c r="AI34" s="50">
        <f t="shared" si="1"/>
        <v>7</v>
      </c>
      <c r="AJ34" s="50">
        <f t="shared" si="2"/>
        <v>6.9</v>
      </c>
      <c r="AK34" s="54" t="s">
        <v>88</v>
      </c>
      <c r="AN34" s="30"/>
      <c r="AO34" s="31"/>
      <c r="AP34" s="31"/>
      <c r="AQ34" s="31"/>
      <c r="AR34" s="30"/>
      <c r="AS34" s="30"/>
      <c r="AT34" s="30"/>
      <c r="AU34" s="30"/>
      <c r="AV34" s="30"/>
      <c r="AW34" s="30"/>
      <c r="AX34" s="30"/>
      <c r="BD34" s="32"/>
      <c r="BE34" s="33"/>
      <c r="BF34" s="30"/>
      <c r="BG34" s="34"/>
      <c r="BH34" s="34"/>
    </row>
    <row r="35" spans="1:60" s="29" customFormat="1" ht="24.75" customHeight="1">
      <c r="A35" s="20"/>
      <c r="B35" s="23"/>
      <c r="C35" s="86">
        <v>28</v>
      </c>
      <c r="D35" s="86"/>
      <c r="E35" s="86"/>
      <c r="F35" s="86"/>
      <c r="G35" s="92" t="s">
        <v>50</v>
      </c>
      <c r="H35" s="93">
        <v>33254</v>
      </c>
      <c r="I35" s="94" t="s">
        <v>4</v>
      </c>
      <c r="J35" s="75">
        <v>6.8</v>
      </c>
      <c r="K35" s="76">
        <v>7.3</v>
      </c>
      <c r="L35" s="76">
        <v>6</v>
      </c>
      <c r="M35" s="76">
        <v>6.5</v>
      </c>
      <c r="N35" s="76">
        <v>7.7</v>
      </c>
      <c r="O35" s="76">
        <v>6</v>
      </c>
      <c r="P35" s="76">
        <v>7</v>
      </c>
      <c r="Q35" s="76">
        <v>6.6</v>
      </c>
      <c r="R35" s="76">
        <v>7</v>
      </c>
      <c r="S35" s="76">
        <v>7.3</v>
      </c>
      <c r="T35" s="76">
        <v>7.3</v>
      </c>
      <c r="U35" s="76">
        <v>6.3</v>
      </c>
      <c r="V35" s="76">
        <v>7.3</v>
      </c>
      <c r="W35" s="77"/>
      <c r="X35" s="77"/>
      <c r="Y35" s="77"/>
      <c r="Z35" s="75"/>
      <c r="AA35" s="75"/>
      <c r="AB35" s="75"/>
      <c r="AC35" s="75">
        <v>7</v>
      </c>
      <c r="AD35" s="75">
        <v>8</v>
      </c>
      <c r="AE35" s="75">
        <v>5</v>
      </c>
      <c r="AF35" s="102">
        <f t="shared" si="0"/>
        <v>6.689655172413792</v>
      </c>
      <c r="AG35" s="50">
        <v>7</v>
      </c>
      <c r="AH35" s="50">
        <v>5</v>
      </c>
      <c r="AI35" s="50">
        <f t="shared" si="1"/>
        <v>6</v>
      </c>
      <c r="AJ35" s="50">
        <f t="shared" si="2"/>
        <v>6.344827586206896</v>
      </c>
      <c r="AK35" s="54" t="s">
        <v>88</v>
      </c>
      <c r="AN35" s="30"/>
      <c r="AO35" s="31"/>
      <c r="AP35" s="31"/>
      <c r="AQ35" s="31"/>
      <c r="AR35" s="30"/>
      <c r="AS35" s="30"/>
      <c r="AT35" s="30"/>
      <c r="AU35" s="30"/>
      <c r="AV35" s="30"/>
      <c r="AW35" s="30"/>
      <c r="AX35" s="30"/>
      <c r="BD35" s="32"/>
      <c r="BE35" s="33"/>
      <c r="BF35" s="30"/>
      <c r="BG35" s="34"/>
      <c r="BH35" s="34"/>
    </row>
    <row r="36" spans="1:60" s="29" customFormat="1" ht="24.75" customHeight="1">
      <c r="A36" s="20"/>
      <c r="B36" s="23"/>
      <c r="C36" s="88">
        <v>29</v>
      </c>
      <c r="D36" s="88"/>
      <c r="E36" s="88"/>
      <c r="F36" s="88"/>
      <c r="G36" s="101" t="s">
        <v>54</v>
      </c>
      <c r="H36" s="46">
        <v>33470</v>
      </c>
      <c r="I36" s="46" t="s">
        <v>6</v>
      </c>
      <c r="J36" s="82">
        <v>8.2</v>
      </c>
      <c r="K36" s="83">
        <v>6.3</v>
      </c>
      <c r="L36" s="83">
        <v>5.5</v>
      </c>
      <c r="M36" s="83">
        <v>7</v>
      </c>
      <c r="N36" s="83">
        <v>8</v>
      </c>
      <c r="O36" s="83">
        <v>6.2</v>
      </c>
      <c r="P36" s="83">
        <v>7.7</v>
      </c>
      <c r="Q36" s="83">
        <v>5.2</v>
      </c>
      <c r="R36" s="83">
        <v>7.5</v>
      </c>
      <c r="S36" s="83">
        <v>8</v>
      </c>
      <c r="T36" s="83">
        <v>8</v>
      </c>
      <c r="U36" s="83">
        <v>7</v>
      </c>
      <c r="V36" s="83">
        <v>8.4</v>
      </c>
      <c r="W36" s="84"/>
      <c r="X36" s="84"/>
      <c r="Y36" s="84"/>
      <c r="Z36" s="82"/>
      <c r="AA36" s="82"/>
      <c r="AB36" s="82"/>
      <c r="AC36" s="82">
        <v>7</v>
      </c>
      <c r="AD36" s="82">
        <v>8</v>
      </c>
      <c r="AE36" s="82">
        <v>5</v>
      </c>
      <c r="AF36" s="111">
        <f t="shared" si="0"/>
        <v>6.93793103448276</v>
      </c>
      <c r="AG36" s="51">
        <v>7</v>
      </c>
      <c r="AH36" s="51">
        <v>7</v>
      </c>
      <c r="AI36" s="51">
        <f t="shared" si="1"/>
        <v>7</v>
      </c>
      <c r="AJ36" s="51">
        <f t="shared" si="2"/>
        <v>6.968965517241379</v>
      </c>
      <c r="AK36" s="116" t="s">
        <v>87</v>
      </c>
      <c r="AN36" s="30"/>
      <c r="AO36" s="31"/>
      <c r="AP36" s="31"/>
      <c r="AQ36" s="31"/>
      <c r="AR36" s="30"/>
      <c r="AS36" s="30"/>
      <c r="AT36" s="30"/>
      <c r="AU36" s="30"/>
      <c r="AV36" s="30"/>
      <c r="AW36" s="30"/>
      <c r="AX36" s="30"/>
      <c r="BD36" s="32"/>
      <c r="BE36" s="33"/>
      <c r="BF36" s="30"/>
      <c r="BG36" s="34"/>
      <c r="BH36" s="34"/>
    </row>
    <row r="37" spans="56:58" ht="12.75">
      <c r="BD37" s="14"/>
      <c r="BE37" s="14"/>
      <c r="BF37" s="14"/>
    </row>
    <row r="38" spans="3:58" ht="18.75" customHeight="1">
      <c r="C38" s="113" t="s">
        <v>83</v>
      </c>
      <c r="D38" s="113"/>
      <c r="E38" s="113"/>
      <c r="F38" s="113"/>
      <c r="G38" s="113" t="s">
        <v>84</v>
      </c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 t="s">
        <v>85</v>
      </c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13"/>
      <c r="BD38" s="14"/>
      <c r="BE38" s="14"/>
      <c r="BF38" s="14"/>
    </row>
    <row r="39" spans="1:61" s="39" customFormat="1" ht="21" customHeight="1">
      <c r="A39" s="36"/>
      <c r="B39" s="36"/>
      <c r="C39" s="121" t="s">
        <v>48</v>
      </c>
      <c r="D39" s="121"/>
      <c r="E39" s="121"/>
      <c r="F39" s="121"/>
      <c r="G39" s="121"/>
      <c r="H39" s="121"/>
      <c r="I39" s="121"/>
      <c r="J39" s="121"/>
      <c r="K39" s="121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 t="s">
        <v>86</v>
      </c>
      <c r="W39" s="112"/>
      <c r="X39" s="112"/>
      <c r="Y39" s="112"/>
      <c r="Z39" s="112"/>
      <c r="AA39" s="112"/>
      <c r="AB39" s="112"/>
      <c r="AC39" s="112"/>
      <c r="AD39" s="112"/>
      <c r="AE39" s="112"/>
      <c r="AF39" s="112"/>
      <c r="AG39" s="112"/>
      <c r="AH39" s="112"/>
      <c r="AI39" s="112"/>
      <c r="AJ39" s="112"/>
      <c r="AK39" s="112"/>
      <c r="AL39" s="37"/>
      <c r="AM39" s="37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</row>
    <row r="40" spans="56:58" ht="12.75">
      <c r="BD40" s="14"/>
      <c r="BE40" s="14"/>
      <c r="BF40" s="14"/>
    </row>
    <row r="41" spans="12:58" ht="12.75">
      <c r="L41" s="8" t="s">
        <v>82</v>
      </c>
      <c r="BD41" s="14"/>
      <c r="BE41" s="14"/>
      <c r="BF41" s="14"/>
    </row>
    <row r="42" spans="56:58" ht="12.75">
      <c r="BD42" s="14"/>
      <c r="BE42" s="14"/>
      <c r="BF42" s="14"/>
    </row>
    <row r="43" spans="56:58" ht="12.75">
      <c r="BD43" s="14"/>
      <c r="BE43" s="14"/>
      <c r="BF43" s="14"/>
    </row>
    <row r="44" spans="56:58" ht="12.75">
      <c r="BD44" s="14"/>
      <c r="BE44" s="14"/>
      <c r="BF44" s="14"/>
    </row>
    <row r="45" spans="3:58" ht="16.5">
      <c r="C45" s="130"/>
      <c r="D45" s="130"/>
      <c r="E45" s="130"/>
      <c r="F45" s="130"/>
      <c r="G45" s="130"/>
      <c r="H45" s="130"/>
      <c r="I45" s="130"/>
      <c r="J45" s="130"/>
      <c r="K45" s="130"/>
      <c r="BD45" s="14"/>
      <c r="BE45" s="14"/>
      <c r="BF45" s="14"/>
    </row>
    <row r="46" spans="56:58" ht="12.75">
      <c r="BD46" s="14"/>
      <c r="BE46" s="14"/>
      <c r="BF46" s="14"/>
    </row>
    <row r="47" spans="56:58" ht="12.75">
      <c r="BD47" s="14"/>
      <c r="BE47" s="14"/>
      <c r="BF47" s="14"/>
    </row>
    <row r="48" spans="56:58" ht="12.75">
      <c r="BD48" s="14"/>
      <c r="BE48" s="14"/>
      <c r="BF48" s="14"/>
    </row>
    <row r="49" spans="56:58" ht="12.75">
      <c r="BD49" s="14"/>
      <c r="BE49" s="14"/>
      <c r="BF49" s="14"/>
    </row>
    <row r="50" spans="56:58" ht="12.75">
      <c r="BD50" s="14"/>
      <c r="BE50" s="14"/>
      <c r="BF50" s="14"/>
    </row>
    <row r="51" spans="56:58" ht="12.75">
      <c r="BD51" s="14"/>
      <c r="BE51" s="14"/>
      <c r="BF51" s="14"/>
    </row>
    <row r="52" spans="56:58" ht="12.75">
      <c r="BD52" s="14"/>
      <c r="BE52" s="14"/>
      <c r="BF52" s="14"/>
    </row>
    <row r="53" spans="56:58" ht="12.75">
      <c r="BD53" s="14"/>
      <c r="BE53" s="14"/>
      <c r="BF53" s="14"/>
    </row>
    <row r="54" spans="56:58" ht="12.75">
      <c r="BD54" s="14"/>
      <c r="BE54" s="14"/>
      <c r="BF54" s="14"/>
    </row>
    <row r="55" spans="56:58" ht="12.75">
      <c r="BD55" s="14"/>
      <c r="BE55" s="14"/>
      <c r="BF55" s="14"/>
    </row>
  </sheetData>
  <sheetProtection/>
  <mergeCells count="32">
    <mergeCell ref="C45:K45"/>
    <mergeCell ref="D5:D6"/>
    <mergeCell ref="E5:E6"/>
    <mergeCell ref="G5:G6"/>
    <mergeCell ref="J5:K5"/>
    <mergeCell ref="AD5:AD6"/>
    <mergeCell ref="AE5:AE6"/>
    <mergeCell ref="AC5:AC6"/>
    <mergeCell ref="I1:AF1"/>
    <mergeCell ref="I2:AF2"/>
    <mergeCell ref="L5:L6"/>
    <mergeCell ref="AA5:AA6"/>
    <mergeCell ref="AB5:AB6"/>
    <mergeCell ref="Z5:Z6"/>
    <mergeCell ref="C5:C7"/>
    <mergeCell ref="H5:H7"/>
    <mergeCell ref="I5:I7"/>
    <mergeCell ref="U5:U6"/>
    <mergeCell ref="V5:V6"/>
    <mergeCell ref="C39:K39"/>
    <mergeCell ref="W5:W6"/>
    <mergeCell ref="X5:X6"/>
    <mergeCell ref="Y5:Y6"/>
    <mergeCell ref="M5:N5"/>
    <mergeCell ref="O5:P5"/>
    <mergeCell ref="Q5:R5"/>
    <mergeCell ref="S5:T5"/>
    <mergeCell ref="AF5:AF7"/>
    <mergeCell ref="AI5:AI7"/>
    <mergeCell ref="AJ5:AJ7"/>
    <mergeCell ref="AK5:AK7"/>
    <mergeCell ref="AG5:AH5"/>
  </mergeCells>
  <printOptions/>
  <pageMargins left="0.16" right="0.18" top="0.31" bottom="0.36" header="0.29" footer="0.2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Smart</cp:lastModifiedBy>
  <cp:lastPrinted>2015-01-29T01:27:42Z</cp:lastPrinted>
  <dcterms:created xsi:type="dcterms:W3CDTF">2013-08-06T00:32:28Z</dcterms:created>
  <dcterms:modified xsi:type="dcterms:W3CDTF">2015-02-06T07:55:35Z</dcterms:modified>
  <cp:category/>
  <cp:version/>
  <cp:contentType/>
  <cp:contentStatus/>
</cp:coreProperties>
</file>