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<sst xmlns="http://schemas.openxmlformats.org/spreadsheetml/2006/main" count="264" uniqueCount="143">
  <si>
    <t>BỘ Y TẾ</t>
  </si>
  <si>
    <t xml:space="preserve">DANH SÁCH HỌC VIÊN </t>
  </si>
  <si>
    <t>TRƯỜNG ĐẠI HỌC</t>
  </si>
  <si>
    <t>BỔ TÚC/CHUYỂN ĐỔI ĐIỀU DƯỠNG KHÓA 53</t>
  </si>
  <si>
    <t>KỸ THUẬT Y TẾ HẢI DƯƠNG</t>
  </si>
  <si>
    <t>( Ban hành kèm theo quyết định số :        /QĐ-ĐHKTYTHD ngày       tháng       năm 2012)</t>
  </si>
  <si>
    <t>TT</t>
  </si>
  <si>
    <t>Họ tên</t>
  </si>
  <si>
    <t>Ngày sinh</t>
  </si>
  <si>
    <t>Nơi sinh</t>
  </si>
  <si>
    <t>Đối tượng</t>
  </si>
  <si>
    <t>Bảng điểm môn học</t>
  </si>
  <si>
    <t>TBCHT</t>
  </si>
  <si>
    <t>Điểm TN</t>
  </si>
  <si>
    <t>TBCTN</t>
  </si>
  <si>
    <t>TBCTK</t>
  </si>
  <si>
    <t>Xếp loại TN</t>
  </si>
  <si>
    <t>QLĐD</t>
  </si>
  <si>
    <t>CS Nội</t>
  </si>
  <si>
    <t>CS Ngoại</t>
  </si>
  <si>
    <t>Truyền Nhiễm</t>
  </si>
  <si>
    <t>TL - GDSK</t>
  </si>
  <si>
    <t>Nhi</t>
  </si>
  <si>
    <t>ĐDCB</t>
  </si>
  <si>
    <t>TH ĐDCB</t>
  </si>
  <si>
    <t>Thực tế TN</t>
  </si>
  <si>
    <t>Số ĐVHT</t>
  </si>
  <si>
    <t>LT</t>
  </si>
  <si>
    <t>TH</t>
  </si>
  <si>
    <t>Hoàng Anh</t>
  </si>
  <si>
    <t>Phúc Thọ - Hà Nội</t>
  </si>
  <si>
    <t>Y sỹ đa khoa</t>
  </si>
  <si>
    <t>Khá</t>
  </si>
  <si>
    <t>Nguyễn Thị Chầm</t>
  </si>
  <si>
    <t>Tứ Kỳ - Hải Dương</t>
  </si>
  <si>
    <t>Dinh dưỡng TC</t>
  </si>
  <si>
    <t>TB-Khá</t>
  </si>
  <si>
    <t>Phạm Thị Dịu</t>
  </si>
  <si>
    <t>Bình Giang - Hải Dương</t>
  </si>
  <si>
    <t>Hộ sinh TC</t>
  </si>
  <si>
    <t>Bùi Thị Dung</t>
  </si>
  <si>
    <t>Tp. Hải Dương - Hải Dương</t>
  </si>
  <si>
    <t>Nguyễn Văn Đại</t>
  </si>
  <si>
    <t>Cẩm Giàng - Hải Dương</t>
  </si>
  <si>
    <t>Hà Thị Đo</t>
  </si>
  <si>
    <t>Ninh Giang - Hải Dương</t>
  </si>
  <si>
    <t>Lê Minh Đoàn</t>
  </si>
  <si>
    <t>Thanh Liêm - Hà Nam</t>
  </si>
  <si>
    <t>Nguyễn Thị Hải</t>
  </si>
  <si>
    <t>Nam Sách - Hải Dương</t>
  </si>
  <si>
    <t>Chưa TN</t>
  </si>
  <si>
    <t>Hoàng Thị Hái</t>
  </si>
  <si>
    <t>Chi Lăng - Lạng Sơn</t>
  </si>
  <si>
    <t>Nguyễn Thị Hạnh</t>
  </si>
  <si>
    <t>Đoàn Thị Hằng</t>
  </si>
  <si>
    <t>Gia Lộc - Hải Dương</t>
  </si>
  <si>
    <t>Nguyễn Thanh Hằng</t>
  </si>
  <si>
    <t>Thanh Hà - Hải Dương</t>
  </si>
  <si>
    <t>Vũ Thị Hậu</t>
  </si>
  <si>
    <t>Bùi Thị Hiền</t>
  </si>
  <si>
    <t>Kim Thành - Hải Dương</t>
  </si>
  <si>
    <t>Lê Thanh Hương</t>
  </si>
  <si>
    <t>Quỳnh Phụ - Thái Bình</t>
  </si>
  <si>
    <t>Đặng Thị Hường</t>
  </si>
  <si>
    <t>Hải Dương</t>
  </si>
  <si>
    <t>Đỗ Xuân Kha</t>
  </si>
  <si>
    <t>Nguyễn Bá Kiên</t>
  </si>
  <si>
    <t>Khoái Châu - Hưng Yên</t>
  </si>
  <si>
    <t>CĐ GMHS</t>
  </si>
  <si>
    <t>Nguyễn Thị Miền</t>
  </si>
  <si>
    <t>Tiên Lữ - Hưng Yên</t>
  </si>
  <si>
    <t>Trần Thị Màn</t>
  </si>
  <si>
    <t>Đông Anh - Hà Nội</t>
  </si>
  <si>
    <t>Gây mê TC</t>
  </si>
  <si>
    <t>Phạm Thị Ngọc Ly</t>
  </si>
  <si>
    <t>Phạm Thị Lý</t>
  </si>
  <si>
    <t>Sơn Động - Bắc Giang</t>
  </si>
  <si>
    <t>Vũ Thị Lý</t>
  </si>
  <si>
    <t>Nguyễn Thị Hồng Na</t>
  </si>
  <si>
    <t>TP. Đồng - Quảng Bình</t>
  </si>
  <si>
    <t>VLTL/PHCN</t>
  </si>
  <si>
    <t>Phạm Thị Ngân</t>
  </si>
  <si>
    <t>Lương Tài - Bắc Ninh</t>
  </si>
  <si>
    <t>Hoàng Văn Nghĩa</t>
  </si>
  <si>
    <t>Phạm Thị Ngọc</t>
  </si>
  <si>
    <t>Chí Linh - Hải Dương</t>
  </si>
  <si>
    <t>Hoàng Quỳnh Như</t>
  </si>
  <si>
    <t>Tràng Định - Lạng Sơn</t>
  </si>
  <si>
    <t>Nguyễn Thị Minh Phương</t>
  </si>
  <si>
    <t>Nguyễn Hồng Quân</t>
  </si>
  <si>
    <t>ĐD Nha</t>
  </si>
  <si>
    <t>Trương Vũ Anh Quyền</t>
  </si>
  <si>
    <t>Hà Thị Tâm</t>
  </si>
  <si>
    <t>Mạc Thị Thu</t>
  </si>
  <si>
    <t>Hoàng Thị Thuyết</t>
  </si>
  <si>
    <t>Thanh Miện - Hải Dương</t>
  </si>
  <si>
    <t>Lê Hoài Thương</t>
  </si>
  <si>
    <t>Ba Vì - Hà Nội</t>
  </si>
  <si>
    <t>Bùi Thị Trang</t>
  </si>
  <si>
    <t>Trung bình</t>
  </si>
  <si>
    <t>Đinh Thị Thúy Trang</t>
  </si>
  <si>
    <t>Trần Thị Thu Trang</t>
  </si>
  <si>
    <t>Bình Lục - Hà Nam</t>
  </si>
  <si>
    <t>Phạm Anh Tuấn</t>
  </si>
  <si>
    <t>Trần Quốc Tuấn</t>
  </si>
  <si>
    <t>Nguyễn Thị Vân</t>
  </si>
  <si>
    <t>Phạm Thúy Vân</t>
  </si>
  <si>
    <t>Nguyễn Văn Xiêm</t>
  </si>
  <si>
    <t>Lạng Giang - Bắc Giang</t>
  </si>
  <si>
    <t>Khổng Thị Thu</t>
  </si>
  <si>
    <t>Hà Văn Tùng</t>
  </si>
  <si>
    <t>Nguyễn Văn Quảng</t>
  </si>
  <si>
    <t>Lưu Thị Vân</t>
  </si>
  <si>
    <t>Hải Dương, ngày       tháng      năm 2012</t>
  </si>
  <si>
    <t>TRƯỞNG PHÒNG ĐÀO TẠO</t>
  </si>
  <si>
    <t>HIỆU TRƯỞNG</t>
  </si>
  <si>
    <t xml:space="preserve">                        BỘ Y TẾ</t>
  </si>
  <si>
    <t xml:space="preserve">BẢNG ĐIỂM THI LẠI TỐT NGHIỆP </t>
  </si>
  <si>
    <t xml:space="preserve">           TRƯỜNG ĐHKTYTHD</t>
  </si>
  <si>
    <t>LỚP BỔ TÚC/CHUYỂN ĐỔI ĐIỀU DƯỠNG KHÓA 51 VÀ 52</t>
  </si>
  <si>
    <t>Họ và tên</t>
  </si>
  <si>
    <t xml:space="preserve">Ngày sinh </t>
  </si>
  <si>
    <t xml:space="preserve">Nơi sinh </t>
  </si>
  <si>
    <t>Tlý</t>
  </si>
  <si>
    <t>ĐD</t>
  </si>
  <si>
    <t>QL</t>
  </si>
  <si>
    <t>Nội</t>
  </si>
  <si>
    <t>Ngoại</t>
  </si>
  <si>
    <t>TN</t>
  </si>
  <si>
    <t>Lâm sàng</t>
  </si>
  <si>
    <t>TBC</t>
  </si>
  <si>
    <t>Điểm thi TN</t>
  </si>
  <si>
    <t>TBTN</t>
  </si>
  <si>
    <t>TBTK</t>
  </si>
  <si>
    <t>L1</t>
  </si>
  <si>
    <t>L2</t>
  </si>
  <si>
    <t>Nguyễn Thị Hợp</t>
  </si>
  <si>
    <t>Thanh Oai - Hà Nội</t>
  </si>
  <si>
    <t>TB</t>
  </si>
  <si>
    <t>Phạm Thị Dung</t>
  </si>
  <si>
    <t>Nguyễn Thị Huệ</t>
  </si>
  <si>
    <t>Lục Nam - Bắc Giang</t>
  </si>
  <si>
    <t>Phạm Đình Vượng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</si>
</sst>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yyyy"/>
    <numFmt numFmtId="166" formatCode="0.0;[Red]0.0"/>
  </numFmts>
  <fonts count="25">
    <font>
      <sz val="10"/>
      <name val="Arial"/>
      <family val="0"/>
    </font>
    <font>
      <sz val="12"/>
      <name val="Times New Roman"/>
      <family val="1"/>
    </font>
    <font>
      <sz val="13"/>
      <name val=".VnTim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0"/>
      <name val=".VnTime"/>
      <family val="0"/>
    </font>
    <font>
      <sz val="11"/>
      <name val=".VnTime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3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14" fontId="8" fillId="0" borderId="0" xfId="20" applyNumberFormat="1" applyFont="1">
      <alignment/>
      <protection/>
    </xf>
    <xf numFmtId="0" fontId="8" fillId="0" borderId="0" xfId="20" applyFont="1" applyAlignment="1">
      <alignment horizont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14" fontId="10" fillId="0" borderId="1" xfId="20" applyNumberFormat="1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0" fillId="0" borderId="4" xfId="20" applyFont="1" applyFill="1" applyBorder="1" applyAlignment="1">
      <alignment horizontal="center" vertical="center"/>
      <protection/>
    </xf>
    <xf numFmtId="0" fontId="10" fillId="0" borderId="5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9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14" fontId="10" fillId="0" borderId="9" xfId="20" applyNumberFormat="1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wrapText="1"/>
    </xf>
    <xf numFmtId="0" fontId="9" fillId="0" borderId="2" xfId="2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/>
      <protection/>
    </xf>
    <xf numFmtId="14" fontId="10" fillId="0" borderId="1" xfId="20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11" fillId="0" borderId="13" xfId="20" applyNumberFormat="1" applyFont="1" applyFill="1" applyBorder="1" applyAlignment="1">
      <alignment horizontal="center" vertical="center"/>
      <protection/>
    </xf>
    <xf numFmtId="0" fontId="12" fillId="0" borderId="13" xfId="20" applyFont="1" applyFill="1" applyBorder="1">
      <alignment/>
      <protection/>
    </xf>
    <xf numFmtId="14" fontId="12" fillId="0" borderId="13" xfId="0" applyNumberFormat="1" applyFont="1" applyFill="1" applyBorder="1" applyAlignment="1">
      <alignment horizontal="center"/>
    </xf>
    <xf numFmtId="0" fontId="12" fillId="0" borderId="13" xfId="20" applyFont="1" applyFill="1" applyBorder="1" applyAlignment="1">
      <alignment horizontal="center" vertical="center"/>
      <protection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" fontId="11" fillId="0" borderId="14" xfId="20" applyNumberFormat="1" applyFont="1" applyFill="1" applyBorder="1" applyAlignment="1">
      <alignment horizontal="center" vertical="center"/>
      <protection/>
    </xf>
    <xf numFmtId="0" fontId="12" fillId="0" borderId="14" xfId="20" applyFont="1" applyFill="1" applyBorder="1">
      <alignment/>
      <protection/>
    </xf>
    <xf numFmtId="14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4" fontId="0" fillId="2" borderId="14" xfId="0" applyNumberFormat="1" applyFill="1" applyBorder="1" applyAlignment="1">
      <alignment/>
    </xf>
    <xf numFmtId="0" fontId="13" fillId="0" borderId="14" xfId="20" applyFont="1" applyFill="1" applyBorder="1">
      <alignment/>
      <protection/>
    </xf>
    <xf numFmtId="14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11" fillId="0" borderId="14" xfId="20" applyFont="1" applyFill="1" applyBorder="1">
      <alignment/>
      <protection/>
    </xf>
    <xf numFmtId="14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164" fontId="0" fillId="3" borderId="14" xfId="0" applyNumberFormat="1" applyFill="1" applyBorder="1" applyAlignment="1">
      <alignment/>
    </xf>
    <xf numFmtId="1" fontId="11" fillId="0" borderId="15" xfId="20" applyNumberFormat="1" applyFont="1" applyFill="1" applyBorder="1" applyAlignment="1">
      <alignment horizontal="center" vertical="center"/>
      <protection/>
    </xf>
    <xf numFmtId="0" fontId="12" fillId="0" borderId="15" xfId="20" applyFont="1" applyFill="1" applyBorder="1">
      <alignment/>
      <protection/>
    </xf>
    <xf numFmtId="14" fontId="12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11" fillId="0" borderId="0" xfId="20" applyNumberFormat="1" applyFont="1" applyFill="1" applyBorder="1" applyAlignment="1">
      <alignment horizontal="center" vertical="center"/>
      <protection/>
    </xf>
    <xf numFmtId="0" fontId="12" fillId="0" borderId="0" xfId="20" applyFont="1" applyFill="1" applyBorder="1">
      <alignment/>
      <protection/>
    </xf>
    <xf numFmtId="14" fontId="0" fillId="0" borderId="0" xfId="0" applyNumberFormat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19" applyFont="1" applyFill="1" applyAlignment="1">
      <alignment horizontal="center" vertical="center"/>
      <protection/>
    </xf>
    <xf numFmtId="0" fontId="15" fillId="0" borderId="0" xfId="19" applyFont="1" applyFill="1" applyAlignment="1">
      <alignment horizontal="center" vertical="center"/>
      <protection/>
    </xf>
    <xf numFmtId="14" fontId="15" fillId="0" borderId="0" xfId="19" applyNumberFormat="1" applyFont="1" applyFill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Border="1" applyAlignment="1">
      <alignment/>
      <protection/>
    </xf>
    <xf numFmtId="0" fontId="16" fillId="0" borderId="0" xfId="19" applyFont="1" applyBorder="1" applyAlignment="1">
      <alignment horizontal="center" vertical="center"/>
      <protection/>
    </xf>
    <xf numFmtId="0" fontId="17" fillId="0" borderId="0" xfId="19" applyFont="1" applyBorder="1">
      <alignment/>
      <protection/>
    </xf>
    <xf numFmtId="0" fontId="3" fillId="0" borderId="0" xfId="19" applyFont="1" applyBorder="1" applyAlignment="1">
      <alignment/>
      <protection/>
    </xf>
    <xf numFmtId="0" fontId="18" fillId="0" borderId="0" xfId="19" applyFont="1" applyBorder="1" applyAlignment="1">
      <alignment/>
      <protection/>
    </xf>
    <xf numFmtId="0" fontId="17" fillId="0" borderId="0" xfId="19" applyFont="1" applyBorder="1" applyAlignment="1">
      <alignment horizontal="center" vertical="center"/>
      <protection/>
    </xf>
    <xf numFmtId="0" fontId="17" fillId="0" borderId="0" xfId="19" applyFont="1" applyAlignment="1">
      <alignment vertical="center"/>
      <protection/>
    </xf>
    <xf numFmtId="0" fontId="19" fillId="0" borderId="0" xfId="19" applyFont="1" applyBorder="1" applyAlignment="1">
      <alignment/>
      <protection/>
    </xf>
    <xf numFmtId="0" fontId="13" fillId="0" borderId="0" xfId="19" applyFont="1" applyBorder="1" applyAlignment="1">
      <alignment/>
      <protection/>
    </xf>
    <xf numFmtId="165" fontId="13" fillId="0" borderId="0" xfId="19" applyNumberFormat="1" applyFont="1" applyBorder="1" applyAlignment="1">
      <alignment horizontal="center"/>
      <protection/>
    </xf>
    <xf numFmtId="0" fontId="13" fillId="0" borderId="0" xfId="19" applyFont="1" applyBorder="1" applyAlignment="1">
      <alignment horizontal="justify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/>
      <protection/>
    </xf>
    <xf numFmtId="0" fontId="17" fillId="0" borderId="0" xfId="19" applyFont="1" applyBorder="1" applyAlignment="1">
      <alignment vertical="center"/>
      <protection/>
    </xf>
    <xf numFmtId="14" fontId="17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/>
      <protection/>
    </xf>
    <xf numFmtId="0" fontId="17" fillId="0" borderId="2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0" fontId="16" fillId="0" borderId="2" xfId="19" applyFont="1" applyFill="1" applyBorder="1" applyAlignment="1">
      <alignment horizontal="center" vertical="center"/>
      <protection/>
    </xf>
    <xf numFmtId="0" fontId="20" fillId="0" borderId="2" xfId="19" applyFont="1" applyFill="1" applyBorder="1" applyAlignment="1">
      <alignment horizontal="center" vertical="center"/>
      <protection/>
    </xf>
    <xf numFmtId="0" fontId="21" fillId="0" borderId="2" xfId="19" applyFont="1" applyFill="1" applyBorder="1" applyAlignment="1">
      <alignment horizontal="center" vertical="center" wrapText="1"/>
      <protection/>
    </xf>
    <xf numFmtId="0" fontId="16" fillId="0" borderId="2" xfId="19" applyFont="1" applyFill="1" applyBorder="1" applyAlignment="1">
      <alignment horizontal="center" vertical="center" wrapText="1"/>
      <protection/>
    </xf>
    <xf numFmtId="0" fontId="16" fillId="0" borderId="2" xfId="19" applyFont="1" applyFill="1" applyBorder="1" applyAlignment="1">
      <alignment horizontal="center" vertical="center"/>
      <protection/>
    </xf>
    <xf numFmtId="0" fontId="2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0" borderId="16" xfId="19" applyFont="1" applyFill="1" applyBorder="1" applyAlignment="1">
      <alignment horizontal="center" vertical="center"/>
      <protection/>
    </xf>
    <xf numFmtId="0" fontId="4" fillId="0" borderId="16" xfId="19" applyFont="1" applyFill="1" applyBorder="1" applyAlignment="1">
      <alignment horizontal="center" vertical="center"/>
      <protection/>
    </xf>
    <xf numFmtId="0" fontId="2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0" borderId="16" xfId="19" applyFont="1" applyFill="1" applyBorder="1" applyAlignment="1">
      <alignment horizontal="center" vertical="center"/>
      <protection/>
    </xf>
    <xf numFmtId="0" fontId="20" fillId="0" borderId="16" xfId="19" applyFont="1" applyFill="1" applyBorder="1" applyAlignment="1">
      <alignment horizontal="center" vertical="center"/>
      <protection/>
    </xf>
    <xf numFmtId="0" fontId="21" fillId="0" borderId="16" xfId="19" applyFont="1" applyFill="1" applyBorder="1" applyAlignment="1">
      <alignment horizontal="center" vertical="center" wrapText="1"/>
      <protection/>
    </xf>
    <xf numFmtId="0" fontId="16" fillId="0" borderId="16" xfId="19" applyFont="1" applyFill="1" applyBorder="1" applyAlignment="1">
      <alignment horizontal="center" vertical="center" wrapText="1"/>
      <protection/>
    </xf>
    <xf numFmtId="0" fontId="17" fillId="2" borderId="13" xfId="19" applyFont="1" applyFill="1" applyBorder="1" applyAlignment="1">
      <alignment horizontal="center" vertical="center"/>
      <protection/>
    </xf>
    <xf numFmtId="0" fontId="1" fillId="2" borderId="13" xfId="0" applyFont="1" applyFill="1" applyBorder="1" applyAlignment="1">
      <alignment/>
    </xf>
    <xf numFmtId="14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/>
    </xf>
    <xf numFmtId="0" fontId="1" fillId="2" borderId="13" xfId="19" applyFont="1" applyFill="1" applyBorder="1" applyAlignment="1">
      <alignment horizontal="center" vertical="center"/>
      <protection/>
    </xf>
    <xf numFmtId="1" fontId="1" fillId="2" borderId="13" xfId="19" applyNumberFormat="1" applyFont="1" applyFill="1" applyBorder="1" applyAlignment="1">
      <alignment horizontal="center" vertical="center"/>
      <protection/>
    </xf>
    <xf numFmtId="166" fontId="1" fillId="2" borderId="13" xfId="19" applyNumberFormat="1" applyFont="1" applyFill="1" applyBorder="1" applyAlignment="1">
      <alignment horizontal="center" vertical="center"/>
      <protection/>
    </xf>
    <xf numFmtId="164" fontId="1" fillId="2" borderId="13" xfId="19" applyNumberFormat="1" applyFont="1" applyFill="1" applyBorder="1" applyAlignment="1">
      <alignment horizontal="center" vertical="center"/>
      <protection/>
    </xf>
    <xf numFmtId="164" fontId="23" fillId="2" borderId="13" xfId="19" applyNumberFormat="1" applyFont="1" applyFill="1" applyBorder="1" applyAlignment="1">
      <alignment horizontal="center" vertical="center"/>
      <protection/>
    </xf>
    <xf numFmtId="0" fontId="17" fillId="2" borderId="0" xfId="19" applyFont="1" applyFill="1" applyAlignment="1">
      <alignment vertical="center"/>
      <protection/>
    </xf>
    <xf numFmtId="0" fontId="17" fillId="0" borderId="14" xfId="19" applyFont="1" applyFill="1" applyBorder="1" applyAlignment="1">
      <alignment horizontal="center" vertical="center"/>
      <protection/>
    </xf>
    <xf numFmtId="0" fontId="6" fillId="0" borderId="14" xfId="20" applyFont="1" applyFill="1" applyBorder="1">
      <alignment/>
      <protection/>
    </xf>
    <xf numFmtId="14" fontId="24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" fillId="0" borderId="14" xfId="19" applyFont="1" applyFill="1" applyBorder="1" applyAlignment="1">
      <alignment horizontal="center" vertical="center"/>
      <protection/>
    </xf>
    <xf numFmtId="1" fontId="1" fillId="0" borderId="14" xfId="19" applyNumberFormat="1" applyFont="1" applyFill="1" applyBorder="1" applyAlignment="1">
      <alignment horizontal="center" vertical="center"/>
      <protection/>
    </xf>
    <xf numFmtId="166" fontId="1" fillId="0" borderId="14" xfId="19" applyNumberFormat="1" applyFont="1" applyFill="1" applyBorder="1" applyAlignment="1">
      <alignment horizontal="center" vertical="center"/>
      <protection/>
    </xf>
    <xf numFmtId="164" fontId="1" fillId="0" borderId="14" xfId="19" applyNumberFormat="1" applyFont="1" applyFill="1" applyBorder="1" applyAlignment="1">
      <alignment horizontal="center" vertical="center"/>
      <protection/>
    </xf>
    <xf numFmtId="164" fontId="18" fillId="0" borderId="14" xfId="19" applyNumberFormat="1" applyFont="1" applyFill="1" applyBorder="1" applyAlignment="1">
      <alignment horizontal="center" vertical="center"/>
      <protection/>
    </xf>
    <xf numFmtId="164" fontId="1" fillId="2" borderId="14" xfId="19" applyNumberFormat="1" applyFont="1" applyFill="1" applyBorder="1" applyAlignment="1">
      <alignment horizontal="center" vertical="center"/>
      <protection/>
    </xf>
    <xf numFmtId="0" fontId="1" fillId="2" borderId="14" xfId="19" applyFont="1" applyFill="1" applyBorder="1" applyAlignment="1">
      <alignment horizontal="center" vertical="center"/>
      <protection/>
    </xf>
    <xf numFmtId="0" fontId="17" fillId="4" borderId="0" xfId="19" applyFont="1" applyFill="1" applyAlignment="1">
      <alignment vertical="center"/>
      <protection/>
    </xf>
    <xf numFmtId="0" fontId="17" fillId="0" borderId="15" xfId="19" applyFont="1" applyFill="1" applyBorder="1" applyAlignment="1">
      <alignment horizontal="center" vertical="center"/>
      <protection/>
    </xf>
    <xf numFmtId="0" fontId="6" fillId="0" borderId="15" xfId="20" applyFont="1" applyFill="1" applyBorder="1">
      <alignment/>
      <protection/>
    </xf>
    <xf numFmtId="14" fontId="24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1" fillId="0" borderId="15" xfId="19" applyFont="1" applyFill="1" applyBorder="1" applyAlignment="1">
      <alignment horizontal="center" vertical="center"/>
      <protection/>
    </xf>
    <xf numFmtId="166" fontId="1" fillId="0" borderId="15" xfId="19" applyNumberFormat="1" applyFont="1" applyFill="1" applyBorder="1" applyAlignment="1">
      <alignment horizontal="center" vertical="center"/>
      <protection/>
    </xf>
    <xf numFmtId="164" fontId="1" fillId="0" borderId="15" xfId="19" applyNumberFormat="1" applyFont="1" applyFill="1" applyBorder="1" applyAlignment="1">
      <alignment horizontal="center" vertical="center"/>
      <protection/>
    </xf>
    <xf numFmtId="164" fontId="18" fillId="0" borderId="15" xfId="19" applyNumberFormat="1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17" fillId="4" borderId="0" xfId="19" applyFont="1" applyFill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d42" xfId="19"/>
    <cellStyle name="Normal_TNTH020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D3" sqref="D1:E16384"/>
    </sheetView>
  </sheetViews>
  <sheetFormatPr defaultColWidth="9.140625" defaultRowHeight="12.75"/>
  <cols>
    <col min="1" max="1" width="5.57421875" style="0" customWidth="1"/>
    <col min="2" max="2" width="22.140625" style="0" customWidth="1"/>
    <col min="3" max="3" width="13.57421875" style="0" customWidth="1"/>
    <col min="4" max="5" width="0" style="0" hidden="1" customWidth="1"/>
  </cols>
  <sheetData>
    <row r="1" spans="1:22" ht="18.7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.75">
      <c r="A2" s="3" t="s">
        <v>2</v>
      </c>
      <c r="B2" s="3"/>
      <c r="C2" s="3"/>
      <c r="D2" s="2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3" t="s">
        <v>4</v>
      </c>
      <c r="B3" s="3"/>
      <c r="C3" s="3"/>
      <c r="D3" s="4"/>
      <c r="E3" s="4"/>
      <c r="F3" s="4"/>
      <c r="S3" s="5"/>
      <c r="V3" s="6"/>
    </row>
    <row r="4" spans="1:22" ht="16.5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>
      <c r="A5" s="8"/>
      <c r="B5" s="9"/>
      <c r="C5" s="10"/>
      <c r="D5" s="9"/>
      <c r="E5" s="11"/>
      <c r="F5" s="11"/>
      <c r="S5" s="5"/>
      <c r="V5" s="6"/>
    </row>
    <row r="6" spans="1:22" ht="15.75">
      <c r="A6" s="12" t="s">
        <v>6</v>
      </c>
      <c r="B6" s="13" t="s">
        <v>7</v>
      </c>
      <c r="C6" s="14" t="s">
        <v>8</v>
      </c>
      <c r="D6" s="15" t="s">
        <v>9</v>
      </c>
      <c r="E6" s="15" t="s">
        <v>10</v>
      </c>
      <c r="F6" s="16" t="s">
        <v>11</v>
      </c>
      <c r="G6" s="17"/>
      <c r="H6" s="17"/>
      <c r="I6" s="17"/>
      <c r="J6" s="17"/>
      <c r="K6" s="17"/>
      <c r="L6" s="17"/>
      <c r="M6" s="17"/>
      <c r="N6" s="18"/>
      <c r="O6" s="19" t="s">
        <v>12</v>
      </c>
      <c r="P6" s="20"/>
      <c r="Q6" s="21" t="s">
        <v>13</v>
      </c>
      <c r="R6" s="22"/>
      <c r="S6" s="23"/>
      <c r="T6" s="19" t="s">
        <v>14</v>
      </c>
      <c r="U6" s="19" t="s">
        <v>15</v>
      </c>
      <c r="V6" s="19" t="s">
        <v>16</v>
      </c>
    </row>
    <row r="7" spans="1:22" ht="31.5">
      <c r="A7" s="24"/>
      <c r="B7" s="25"/>
      <c r="C7" s="26"/>
      <c r="D7" s="27"/>
      <c r="E7" s="27"/>
      <c r="F7" s="28" t="s">
        <v>17</v>
      </c>
      <c r="G7" s="29" t="s">
        <v>18</v>
      </c>
      <c r="H7" s="29" t="s">
        <v>19</v>
      </c>
      <c r="I7" s="28" t="s">
        <v>20</v>
      </c>
      <c r="J7" s="28" t="s">
        <v>21</v>
      </c>
      <c r="K7" s="28" t="s">
        <v>22</v>
      </c>
      <c r="L7" s="28" t="s">
        <v>23</v>
      </c>
      <c r="M7" s="28" t="s">
        <v>24</v>
      </c>
      <c r="N7" s="30" t="s">
        <v>25</v>
      </c>
      <c r="O7" s="19"/>
      <c r="P7" s="31"/>
      <c r="Q7" s="32"/>
      <c r="R7" s="33"/>
      <c r="S7" s="34"/>
      <c r="T7" s="19"/>
      <c r="U7" s="19"/>
      <c r="V7" s="19"/>
    </row>
    <row r="8" spans="1:22" ht="15.75">
      <c r="A8" s="35"/>
      <c r="B8" s="27" t="s">
        <v>26</v>
      </c>
      <c r="C8" s="36"/>
      <c r="D8" s="27"/>
      <c r="E8" s="27"/>
      <c r="F8" s="15"/>
      <c r="G8" s="37"/>
      <c r="H8" s="37"/>
      <c r="I8" s="37"/>
      <c r="J8" s="37"/>
      <c r="K8" s="37"/>
      <c r="L8" s="37"/>
      <c r="M8" s="37"/>
      <c r="N8" s="37"/>
      <c r="O8" s="19"/>
      <c r="P8" s="38"/>
      <c r="Q8" s="38" t="s">
        <v>27</v>
      </c>
      <c r="R8" s="38"/>
      <c r="S8" s="39" t="s">
        <v>28</v>
      </c>
      <c r="T8" s="19"/>
      <c r="U8" s="19"/>
      <c r="V8" s="19"/>
    </row>
    <row r="9" spans="1:22" ht="15.75">
      <c r="A9" s="40">
        <v>1</v>
      </c>
      <c r="B9" s="41" t="s">
        <v>29</v>
      </c>
      <c r="C9" s="42">
        <v>33583</v>
      </c>
      <c r="D9" s="43" t="s">
        <v>30</v>
      </c>
      <c r="E9" s="43" t="s">
        <v>31</v>
      </c>
      <c r="F9" s="44">
        <v>8</v>
      </c>
      <c r="G9" s="45">
        <v>8</v>
      </c>
      <c r="H9" s="45">
        <v>6</v>
      </c>
      <c r="I9" s="45">
        <v>8</v>
      </c>
      <c r="J9" s="45">
        <v>7</v>
      </c>
      <c r="K9" s="45">
        <v>8</v>
      </c>
      <c r="L9" s="45">
        <v>7</v>
      </c>
      <c r="M9" s="45">
        <v>8</v>
      </c>
      <c r="N9" s="45">
        <v>8</v>
      </c>
      <c r="O9" s="44">
        <f>ROUND(AVERAGE(F9:N9),1)</f>
        <v>7.6</v>
      </c>
      <c r="P9" s="44"/>
      <c r="Q9" s="44">
        <v>7.5</v>
      </c>
      <c r="R9" s="44"/>
      <c r="S9" s="44">
        <v>7</v>
      </c>
      <c r="T9" s="44">
        <f>ROUND(AVERAGE(Q9:S9),1)</f>
        <v>7.3</v>
      </c>
      <c r="U9" s="45">
        <f>ROUND(((T9+O9)/2),1)</f>
        <v>7.5</v>
      </c>
      <c r="V9" s="46" t="s">
        <v>32</v>
      </c>
    </row>
    <row r="10" spans="1:22" ht="15.75">
      <c r="A10" s="47">
        <v>2</v>
      </c>
      <c r="B10" s="48" t="s">
        <v>33</v>
      </c>
      <c r="C10" s="49">
        <v>33130</v>
      </c>
      <c r="D10" s="50" t="s">
        <v>34</v>
      </c>
      <c r="E10" s="51" t="s">
        <v>35</v>
      </c>
      <c r="F10" s="52">
        <v>8</v>
      </c>
      <c r="G10" s="53">
        <v>8</v>
      </c>
      <c r="H10" s="53">
        <v>5</v>
      </c>
      <c r="I10" s="53">
        <v>8</v>
      </c>
      <c r="J10" s="53">
        <v>8</v>
      </c>
      <c r="K10" s="53">
        <v>7</v>
      </c>
      <c r="L10" s="53">
        <v>7</v>
      </c>
      <c r="M10" s="53">
        <v>8</v>
      </c>
      <c r="N10" s="53">
        <v>6</v>
      </c>
      <c r="O10" s="52">
        <f aca="true" t="shared" si="0" ref="O10:O56">ROUND(AVERAGE(F10:N10),1)</f>
        <v>7.2</v>
      </c>
      <c r="P10" s="52"/>
      <c r="Q10" s="52">
        <v>6</v>
      </c>
      <c r="R10" s="52"/>
      <c r="S10" s="52">
        <v>6</v>
      </c>
      <c r="T10" s="52">
        <f aca="true" t="shared" si="1" ref="T10:T56">ROUND(AVERAGE(Q10:S10),1)</f>
        <v>6</v>
      </c>
      <c r="U10" s="53">
        <f aca="true" t="shared" si="2" ref="U10:U56">ROUND(((T10+O10)/2),1)</f>
        <v>6.6</v>
      </c>
      <c r="V10" s="54" t="s">
        <v>36</v>
      </c>
    </row>
    <row r="11" spans="1:22" ht="15.75">
      <c r="A11" s="47">
        <v>3</v>
      </c>
      <c r="B11" s="48" t="s">
        <v>37</v>
      </c>
      <c r="C11" s="49">
        <v>32876</v>
      </c>
      <c r="D11" s="50" t="s">
        <v>38</v>
      </c>
      <c r="E11" s="51" t="s">
        <v>39</v>
      </c>
      <c r="F11" s="52">
        <v>5.8</v>
      </c>
      <c r="G11" s="53">
        <v>7</v>
      </c>
      <c r="H11" s="53">
        <v>6</v>
      </c>
      <c r="I11" s="53">
        <v>7</v>
      </c>
      <c r="J11" s="53">
        <v>8</v>
      </c>
      <c r="K11" s="53">
        <v>7</v>
      </c>
      <c r="L11" s="53">
        <v>7</v>
      </c>
      <c r="M11" s="53">
        <v>8</v>
      </c>
      <c r="N11" s="53">
        <v>8</v>
      </c>
      <c r="O11" s="52">
        <f t="shared" si="0"/>
        <v>7.1</v>
      </c>
      <c r="P11" s="52"/>
      <c r="Q11" s="52">
        <v>6</v>
      </c>
      <c r="R11" s="52"/>
      <c r="S11" s="52">
        <v>6.5</v>
      </c>
      <c r="T11" s="52">
        <f t="shared" si="1"/>
        <v>6.3</v>
      </c>
      <c r="U11" s="53">
        <f t="shared" si="2"/>
        <v>6.7</v>
      </c>
      <c r="V11" s="54" t="s">
        <v>36</v>
      </c>
    </row>
    <row r="12" spans="1:22" ht="15.75">
      <c r="A12" s="47">
        <v>4</v>
      </c>
      <c r="B12" s="48" t="s">
        <v>40</v>
      </c>
      <c r="C12" s="49">
        <v>32875</v>
      </c>
      <c r="D12" s="50" t="s">
        <v>41</v>
      </c>
      <c r="E12" s="51" t="s">
        <v>35</v>
      </c>
      <c r="F12" s="52">
        <v>8.8</v>
      </c>
      <c r="G12" s="53">
        <v>8</v>
      </c>
      <c r="H12" s="53">
        <v>7</v>
      </c>
      <c r="I12" s="53">
        <v>8</v>
      </c>
      <c r="J12" s="53">
        <v>8</v>
      </c>
      <c r="K12" s="53">
        <v>8</v>
      </c>
      <c r="L12" s="53">
        <v>7</v>
      </c>
      <c r="M12" s="53">
        <v>8</v>
      </c>
      <c r="N12" s="53">
        <v>7</v>
      </c>
      <c r="O12" s="52">
        <f t="shared" si="0"/>
        <v>7.8</v>
      </c>
      <c r="P12" s="52"/>
      <c r="Q12" s="52">
        <v>6.5</v>
      </c>
      <c r="R12" s="52"/>
      <c r="S12" s="52">
        <v>7.5</v>
      </c>
      <c r="T12" s="52">
        <f t="shared" si="1"/>
        <v>7</v>
      </c>
      <c r="U12" s="53">
        <f t="shared" si="2"/>
        <v>7.4</v>
      </c>
      <c r="V12" s="54" t="s">
        <v>32</v>
      </c>
    </row>
    <row r="13" spans="1:22" ht="15.75">
      <c r="A13" s="47">
        <v>5</v>
      </c>
      <c r="B13" s="48" t="s">
        <v>42</v>
      </c>
      <c r="C13" s="49">
        <v>33462</v>
      </c>
      <c r="D13" s="50" t="s">
        <v>43</v>
      </c>
      <c r="E13" s="51" t="s">
        <v>31</v>
      </c>
      <c r="F13" s="55">
        <v>5.5</v>
      </c>
      <c r="G13" s="53">
        <v>8</v>
      </c>
      <c r="H13" s="53">
        <v>6</v>
      </c>
      <c r="I13" s="53">
        <v>8</v>
      </c>
      <c r="J13" s="53">
        <v>8</v>
      </c>
      <c r="K13" s="53">
        <v>7</v>
      </c>
      <c r="L13" s="53">
        <v>6</v>
      </c>
      <c r="M13" s="53">
        <v>8</v>
      </c>
      <c r="N13" s="53">
        <v>7</v>
      </c>
      <c r="O13" s="52">
        <f t="shared" si="0"/>
        <v>7.1</v>
      </c>
      <c r="P13" s="52"/>
      <c r="Q13" s="52">
        <v>6</v>
      </c>
      <c r="R13" s="52"/>
      <c r="S13" s="52">
        <v>5.5</v>
      </c>
      <c r="T13" s="52">
        <f t="shared" si="1"/>
        <v>5.8</v>
      </c>
      <c r="U13" s="53">
        <f t="shared" si="2"/>
        <v>6.5</v>
      </c>
      <c r="V13" s="54" t="s">
        <v>36</v>
      </c>
    </row>
    <row r="14" spans="1:22" ht="15.75">
      <c r="A14" s="47">
        <v>6</v>
      </c>
      <c r="B14" s="48" t="s">
        <v>44</v>
      </c>
      <c r="C14" s="49">
        <v>31689</v>
      </c>
      <c r="D14" s="50" t="s">
        <v>45</v>
      </c>
      <c r="E14" s="51" t="s">
        <v>39</v>
      </c>
      <c r="F14" s="52">
        <v>7.3</v>
      </c>
      <c r="G14" s="53">
        <v>7</v>
      </c>
      <c r="H14" s="53">
        <v>6</v>
      </c>
      <c r="I14" s="53">
        <v>8</v>
      </c>
      <c r="J14" s="53">
        <v>8</v>
      </c>
      <c r="K14" s="53">
        <v>8</v>
      </c>
      <c r="L14" s="53">
        <v>8</v>
      </c>
      <c r="M14" s="53">
        <v>8</v>
      </c>
      <c r="N14" s="53">
        <v>8</v>
      </c>
      <c r="O14" s="52">
        <f t="shared" si="0"/>
        <v>7.6</v>
      </c>
      <c r="P14" s="52"/>
      <c r="Q14" s="52">
        <v>7</v>
      </c>
      <c r="R14" s="52"/>
      <c r="S14" s="52">
        <v>5.5</v>
      </c>
      <c r="T14" s="52">
        <f t="shared" si="1"/>
        <v>6.3</v>
      </c>
      <c r="U14" s="53">
        <f t="shared" si="2"/>
        <v>7</v>
      </c>
      <c r="V14" s="54" t="s">
        <v>32</v>
      </c>
    </row>
    <row r="15" spans="1:22" ht="15.75">
      <c r="A15" s="47">
        <v>7</v>
      </c>
      <c r="B15" s="56" t="s">
        <v>46</v>
      </c>
      <c r="C15" s="57">
        <v>33470</v>
      </c>
      <c r="D15" s="58" t="s">
        <v>47</v>
      </c>
      <c r="E15" s="59" t="s">
        <v>31</v>
      </c>
      <c r="F15" s="52">
        <v>7.8</v>
      </c>
      <c r="G15" s="53">
        <v>6</v>
      </c>
      <c r="H15" s="53">
        <v>5</v>
      </c>
      <c r="I15" s="53">
        <v>6</v>
      </c>
      <c r="J15" s="53">
        <v>7</v>
      </c>
      <c r="K15" s="53">
        <v>5</v>
      </c>
      <c r="L15" s="53">
        <v>6</v>
      </c>
      <c r="M15" s="53">
        <v>8</v>
      </c>
      <c r="N15" s="53">
        <v>8</v>
      </c>
      <c r="O15" s="52">
        <f t="shared" si="0"/>
        <v>6.5</v>
      </c>
      <c r="P15" s="52"/>
      <c r="Q15" s="52">
        <v>5.5</v>
      </c>
      <c r="R15" s="52"/>
      <c r="S15" s="52">
        <v>6</v>
      </c>
      <c r="T15" s="52">
        <f t="shared" si="1"/>
        <v>5.8</v>
      </c>
      <c r="U15" s="53">
        <f t="shared" si="2"/>
        <v>6.2</v>
      </c>
      <c r="V15" s="54" t="s">
        <v>36</v>
      </c>
    </row>
    <row r="16" spans="1:22" ht="15.75">
      <c r="A16" s="47">
        <v>8</v>
      </c>
      <c r="B16" s="48" t="s">
        <v>48</v>
      </c>
      <c r="C16" s="49">
        <v>32874</v>
      </c>
      <c r="D16" s="58" t="s">
        <v>49</v>
      </c>
      <c r="E16" s="59" t="s">
        <v>31</v>
      </c>
      <c r="F16" s="55">
        <v>5.3</v>
      </c>
      <c r="G16" s="60">
        <v>1</v>
      </c>
      <c r="H16" s="60">
        <v>5</v>
      </c>
      <c r="I16" s="53">
        <v>7</v>
      </c>
      <c r="J16" s="53">
        <v>7</v>
      </c>
      <c r="K16" s="53">
        <v>7</v>
      </c>
      <c r="L16" s="53">
        <v>5</v>
      </c>
      <c r="M16" s="53">
        <v>8</v>
      </c>
      <c r="N16" s="53">
        <v>8</v>
      </c>
      <c r="O16" s="52">
        <f t="shared" si="0"/>
        <v>5.9</v>
      </c>
      <c r="P16" s="52"/>
      <c r="Q16" s="52"/>
      <c r="R16" s="52"/>
      <c r="S16" s="52"/>
      <c r="T16" s="52"/>
      <c r="U16" s="53"/>
      <c r="V16" s="54" t="s">
        <v>50</v>
      </c>
    </row>
    <row r="17" spans="1:22" ht="15.75">
      <c r="A17" s="47">
        <v>9</v>
      </c>
      <c r="B17" s="61" t="s">
        <v>51</v>
      </c>
      <c r="C17" s="62">
        <v>31277</v>
      </c>
      <c r="D17" s="63" t="s">
        <v>52</v>
      </c>
      <c r="E17" s="64" t="s">
        <v>39</v>
      </c>
      <c r="F17" s="52">
        <v>5.8</v>
      </c>
      <c r="G17" s="53">
        <v>6</v>
      </c>
      <c r="H17" s="53">
        <v>8</v>
      </c>
      <c r="I17" s="53">
        <v>8</v>
      </c>
      <c r="J17" s="53">
        <v>8</v>
      </c>
      <c r="K17" s="53">
        <v>8</v>
      </c>
      <c r="L17" s="53">
        <v>6</v>
      </c>
      <c r="M17" s="53">
        <v>8</v>
      </c>
      <c r="N17" s="53">
        <v>7</v>
      </c>
      <c r="O17" s="52">
        <f t="shared" si="0"/>
        <v>7.2</v>
      </c>
      <c r="P17" s="52"/>
      <c r="Q17" s="52">
        <v>7</v>
      </c>
      <c r="R17" s="52"/>
      <c r="S17" s="52">
        <v>7</v>
      </c>
      <c r="T17" s="52">
        <f t="shared" si="1"/>
        <v>7</v>
      </c>
      <c r="U17" s="53">
        <f t="shared" si="2"/>
        <v>7.1</v>
      </c>
      <c r="V17" s="54" t="s">
        <v>32</v>
      </c>
    </row>
    <row r="18" spans="1:22" ht="15.75">
      <c r="A18" s="47">
        <v>10</v>
      </c>
      <c r="B18" s="48" t="s">
        <v>53</v>
      </c>
      <c r="C18" s="49">
        <v>33142</v>
      </c>
      <c r="D18" s="50" t="s">
        <v>49</v>
      </c>
      <c r="E18" s="51" t="s">
        <v>35</v>
      </c>
      <c r="F18" s="52">
        <v>8.8</v>
      </c>
      <c r="G18" s="53">
        <v>9</v>
      </c>
      <c r="H18" s="53">
        <v>8</v>
      </c>
      <c r="I18" s="53">
        <v>9</v>
      </c>
      <c r="J18" s="53">
        <v>9</v>
      </c>
      <c r="K18" s="53">
        <v>8</v>
      </c>
      <c r="L18" s="53">
        <v>8</v>
      </c>
      <c r="M18" s="53">
        <v>8</v>
      </c>
      <c r="N18" s="53">
        <v>8</v>
      </c>
      <c r="O18" s="52">
        <f t="shared" si="0"/>
        <v>8.4</v>
      </c>
      <c r="P18" s="52"/>
      <c r="Q18" s="52">
        <v>8</v>
      </c>
      <c r="R18" s="52"/>
      <c r="S18" s="52">
        <v>6</v>
      </c>
      <c r="T18" s="52">
        <f t="shared" si="1"/>
        <v>7</v>
      </c>
      <c r="U18" s="53">
        <f t="shared" si="2"/>
        <v>7.7</v>
      </c>
      <c r="V18" s="54" t="s">
        <v>32</v>
      </c>
    </row>
    <row r="19" spans="1:22" ht="15.75">
      <c r="A19" s="47">
        <v>11</v>
      </c>
      <c r="B19" s="48" t="s">
        <v>54</v>
      </c>
      <c r="C19" s="49">
        <v>33126</v>
      </c>
      <c r="D19" s="50" t="s">
        <v>55</v>
      </c>
      <c r="E19" s="51" t="s">
        <v>35</v>
      </c>
      <c r="F19" s="52">
        <v>7.5</v>
      </c>
      <c r="G19" s="53">
        <v>8</v>
      </c>
      <c r="H19" s="53">
        <v>5</v>
      </c>
      <c r="I19" s="53">
        <v>7</v>
      </c>
      <c r="J19" s="53">
        <v>8</v>
      </c>
      <c r="K19" s="53">
        <v>8</v>
      </c>
      <c r="L19" s="53">
        <v>6</v>
      </c>
      <c r="M19" s="53">
        <v>8</v>
      </c>
      <c r="N19" s="53">
        <v>8</v>
      </c>
      <c r="O19" s="52">
        <f t="shared" si="0"/>
        <v>7.3</v>
      </c>
      <c r="P19" s="52"/>
      <c r="Q19" s="52">
        <v>6.5</v>
      </c>
      <c r="R19" s="52"/>
      <c r="S19" s="52">
        <v>6.5</v>
      </c>
      <c r="T19" s="52">
        <f t="shared" si="1"/>
        <v>6.5</v>
      </c>
      <c r="U19" s="53">
        <f t="shared" si="2"/>
        <v>6.9</v>
      </c>
      <c r="V19" s="54" t="s">
        <v>36</v>
      </c>
    </row>
    <row r="20" spans="1:22" ht="15.75">
      <c r="A20" s="47">
        <v>12</v>
      </c>
      <c r="B20" s="48" t="s">
        <v>56</v>
      </c>
      <c r="C20" s="49">
        <v>33304</v>
      </c>
      <c r="D20" s="50" t="s">
        <v>57</v>
      </c>
      <c r="E20" s="51" t="s">
        <v>39</v>
      </c>
      <c r="F20" s="52">
        <v>7.5</v>
      </c>
      <c r="G20" s="53">
        <v>6</v>
      </c>
      <c r="H20" s="53">
        <v>6</v>
      </c>
      <c r="I20" s="53">
        <v>8</v>
      </c>
      <c r="J20" s="53">
        <v>7</v>
      </c>
      <c r="K20" s="53">
        <v>7</v>
      </c>
      <c r="L20" s="53">
        <v>5</v>
      </c>
      <c r="M20" s="53">
        <v>8</v>
      </c>
      <c r="N20" s="53">
        <v>7</v>
      </c>
      <c r="O20" s="52">
        <f t="shared" si="0"/>
        <v>6.8</v>
      </c>
      <c r="P20" s="52"/>
      <c r="Q20" s="52">
        <v>7</v>
      </c>
      <c r="R20" s="52"/>
      <c r="S20" s="52">
        <v>6.5</v>
      </c>
      <c r="T20" s="52">
        <f t="shared" si="1"/>
        <v>6.8</v>
      </c>
      <c r="U20" s="53">
        <f t="shared" si="2"/>
        <v>6.8</v>
      </c>
      <c r="V20" s="54" t="s">
        <v>36</v>
      </c>
    </row>
    <row r="21" spans="1:22" ht="15.75">
      <c r="A21" s="47">
        <v>13</v>
      </c>
      <c r="B21" s="56" t="s">
        <v>58</v>
      </c>
      <c r="C21" s="57">
        <v>32073</v>
      </c>
      <c r="D21" s="58" t="s">
        <v>49</v>
      </c>
      <c r="E21" s="59" t="s">
        <v>31</v>
      </c>
      <c r="F21" s="52">
        <v>6.5</v>
      </c>
      <c r="G21" s="53">
        <v>6</v>
      </c>
      <c r="H21" s="53">
        <v>5</v>
      </c>
      <c r="I21" s="53">
        <v>8</v>
      </c>
      <c r="J21" s="53">
        <v>7</v>
      </c>
      <c r="K21" s="53">
        <v>6</v>
      </c>
      <c r="L21" s="53">
        <v>6</v>
      </c>
      <c r="M21" s="53">
        <v>8</v>
      </c>
      <c r="N21" s="65">
        <v>0</v>
      </c>
      <c r="O21" s="52">
        <f t="shared" si="0"/>
        <v>5.8</v>
      </c>
      <c r="P21" s="52"/>
      <c r="Q21" s="52"/>
      <c r="R21" s="52"/>
      <c r="S21" s="52"/>
      <c r="T21" s="52"/>
      <c r="U21" s="53"/>
      <c r="V21" s="54" t="s">
        <v>50</v>
      </c>
    </row>
    <row r="22" spans="1:22" ht="15.75">
      <c r="A22" s="47">
        <v>14</v>
      </c>
      <c r="B22" s="48" t="s">
        <v>59</v>
      </c>
      <c r="C22" s="49">
        <v>33140</v>
      </c>
      <c r="D22" s="50" t="s">
        <v>60</v>
      </c>
      <c r="E22" s="51" t="s">
        <v>39</v>
      </c>
      <c r="F22" s="52">
        <v>7.5</v>
      </c>
      <c r="G22" s="53">
        <v>7</v>
      </c>
      <c r="H22" s="53">
        <v>5</v>
      </c>
      <c r="I22" s="53">
        <v>8</v>
      </c>
      <c r="J22" s="53">
        <v>7</v>
      </c>
      <c r="K22" s="53">
        <v>6</v>
      </c>
      <c r="L22" s="53">
        <v>5</v>
      </c>
      <c r="M22" s="53">
        <v>8</v>
      </c>
      <c r="N22" s="53">
        <v>8</v>
      </c>
      <c r="O22" s="52">
        <f t="shared" si="0"/>
        <v>6.8</v>
      </c>
      <c r="P22" s="52"/>
      <c r="Q22" s="52">
        <v>5</v>
      </c>
      <c r="R22" s="52"/>
      <c r="S22" s="52">
        <v>6.5</v>
      </c>
      <c r="T22" s="52">
        <f t="shared" si="1"/>
        <v>5.8</v>
      </c>
      <c r="U22" s="53">
        <f t="shared" si="2"/>
        <v>6.3</v>
      </c>
      <c r="V22" s="54" t="s">
        <v>36</v>
      </c>
    </row>
    <row r="23" spans="1:22" ht="15.75">
      <c r="A23" s="47">
        <v>15</v>
      </c>
      <c r="B23" s="48" t="s">
        <v>61</v>
      </c>
      <c r="C23" s="57">
        <v>31885</v>
      </c>
      <c r="D23" s="58" t="s">
        <v>62</v>
      </c>
      <c r="E23" s="51" t="s">
        <v>35</v>
      </c>
      <c r="F23" s="52">
        <v>7</v>
      </c>
      <c r="G23" s="53">
        <v>8</v>
      </c>
      <c r="H23" s="53">
        <v>6</v>
      </c>
      <c r="I23" s="53">
        <v>8</v>
      </c>
      <c r="J23" s="53">
        <v>8</v>
      </c>
      <c r="K23" s="53">
        <v>8</v>
      </c>
      <c r="L23" s="53">
        <v>7</v>
      </c>
      <c r="M23" s="53">
        <v>9</v>
      </c>
      <c r="N23" s="53">
        <v>8</v>
      </c>
      <c r="O23" s="52">
        <f t="shared" si="0"/>
        <v>7.7</v>
      </c>
      <c r="P23" s="52"/>
      <c r="Q23" s="52">
        <v>6</v>
      </c>
      <c r="R23" s="52"/>
      <c r="S23" s="52">
        <v>6</v>
      </c>
      <c r="T23" s="52">
        <f t="shared" si="1"/>
        <v>6</v>
      </c>
      <c r="U23" s="53">
        <f t="shared" si="2"/>
        <v>6.9</v>
      </c>
      <c r="V23" s="54" t="s">
        <v>36</v>
      </c>
    </row>
    <row r="24" spans="1:22" ht="15.75">
      <c r="A24" s="47">
        <v>16</v>
      </c>
      <c r="B24" s="48" t="s">
        <v>63</v>
      </c>
      <c r="C24" s="49">
        <v>33587</v>
      </c>
      <c r="D24" s="50" t="s">
        <v>64</v>
      </c>
      <c r="E24" s="51" t="s">
        <v>39</v>
      </c>
      <c r="F24" s="52">
        <v>7</v>
      </c>
      <c r="G24" s="53">
        <v>7</v>
      </c>
      <c r="H24" s="53">
        <v>6</v>
      </c>
      <c r="I24" s="53">
        <v>9</v>
      </c>
      <c r="J24" s="53">
        <v>8</v>
      </c>
      <c r="K24" s="53">
        <v>6</v>
      </c>
      <c r="L24" s="53">
        <v>6</v>
      </c>
      <c r="M24" s="53">
        <v>8</v>
      </c>
      <c r="N24" s="53">
        <v>8</v>
      </c>
      <c r="O24" s="52">
        <f t="shared" si="0"/>
        <v>7.2</v>
      </c>
      <c r="P24" s="52"/>
      <c r="Q24" s="52">
        <v>6</v>
      </c>
      <c r="R24" s="52"/>
      <c r="S24" s="52">
        <v>6.5</v>
      </c>
      <c r="T24" s="52">
        <f t="shared" si="1"/>
        <v>6.3</v>
      </c>
      <c r="U24" s="53">
        <f t="shared" si="2"/>
        <v>6.8</v>
      </c>
      <c r="V24" s="54" t="s">
        <v>36</v>
      </c>
    </row>
    <row r="25" spans="1:22" ht="15.75">
      <c r="A25" s="47">
        <v>17</v>
      </c>
      <c r="B25" s="48" t="s">
        <v>65</v>
      </c>
      <c r="C25" s="49">
        <v>32610</v>
      </c>
      <c r="D25" s="50" t="s">
        <v>55</v>
      </c>
      <c r="E25" s="51" t="s">
        <v>31</v>
      </c>
      <c r="F25" s="52">
        <v>5.3</v>
      </c>
      <c r="G25" s="53">
        <v>7</v>
      </c>
      <c r="H25" s="53">
        <v>5</v>
      </c>
      <c r="I25" s="53">
        <v>7</v>
      </c>
      <c r="J25" s="53">
        <v>7</v>
      </c>
      <c r="K25" s="53">
        <v>6</v>
      </c>
      <c r="L25" s="53">
        <v>5</v>
      </c>
      <c r="M25" s="53">
        <v>8</v>
      </c>
      <c r="N25" s="53">
        <v>8</v>
      </c>
      <c r="O25" s="52">
        <f t="shared" si="0"/>
        <v>6.5</v>
      </c>
      <c r="P25" s="52"/>
      <c r="Q25" s="52">
        <v>6</v>
      </c>
      <c r="R25" s="52"/>
      <c r="S25" s="52">
        <v>7</v>
      </c>
      <c r="T25" s="52">
        <f t="shared" si="1"/>
        <v>6.5</v>
      </c>
      <c r="U25" s="53">
        <f t="shared" si="2"/>
        <v>6.5</v>
      </c>
      <c r="V25" s="54" t="s">
        <v>36</v>
      </c>
    </row>
    <row r="26" spans="1:22" ht="15.75">
      <c r="A26" s="47">
        <v>18</v>
      </c>
      <c r="B26" s="48" t="s">
        <v>66</v>
      </c>
      <c r="C26" s="49">
        <v>31624</v>
      </c>
      <c r="D26" s="50" t="s">
        <v>67</v>
      </c>
      <c r="E26" s="51" t="s">
        <v>68</v>
      </c>
      <c r="F26" s="52">
        <v>9</v>
      </c>
      <c r="G26" s="53">
        <v>8</v>
      </c>
      <c r="H26" s="53">
        <v>6</v>
      </c>
      <c r="I26" s="53">
        <v>8</v>
      </c>
      <c r="J26" s="53">
        <v>8</v>
      </c>
      <c r="K26" s="53">
        <v>7</v>
      </c>
      <c r="L26" s="53">
        <v>9</v>
      </c>
      <c r="M26" s="53">
        <v>9</v>
      </c>
      <c r="N26" s="53">
        <v>9</v>
      </c>
      <c r="O26" s="52">
        <f t="shared" si="0"/>
        <v>8.1</v>
      </c>
      <c r="P26" s="52"/>
      <c r="Q26" s="52">
        <v>7</v>
      </c>
      <c r="R26" s="52"/>
      <c r="S26" s="52">
        <v>7.5</v>
      </c>
      <c r="T26" s="52">
        <f t="shared" si="1"/>
        <v>7.3</v>
      </c>
      <c r="U26" s="53">
        <f t="shared" si="2"/>
        <v>7.7</v>
      </c>
      <c r="V26" s="54" t="s">
        <v>32</v>
      </c>
    </row>
    <row r="27" spans="1:22" ht="15.75">
      <c r="A27" s="47">
        <v>19</v>
      </c>
      <c r="B27" s="56" t="s">
        <v>69</v>
      </c>
      <c r="C27" s="57">
        <v>33095</v>
      </c>
      <c r="D27" s="58" t="s">
        <v>70</v>
      </c>
      <c r="E27" s="59" t="s">
        <v>35</v>
      </c>
      <c r="F27" s="52">
        <v>8.3</v>
      </c>
      <c r="G27" s="53">
        <v>8</v>
      </c>
      <c r="H27" s="53">
        <v>9</v>
      </c>
      <c r="I27" s="53">
        <v>8</v>
      </c>
      <c r="J27" s="53">
        <v>8</v>
      </c>
      <c r="K27" s="53">
        <v>8</v>
      </c>
      <c r="L27" s="53">
        <v>7</v>
      </c>
      <c r="M27" s="53">
        <v>8</v>
      </c>
      <c r="N27" s="53">
        <v>6</v>
      </c>
      <c r="O27" s="52">
        <f t="shared" si="0"/>
        <v>7.8</v>
      </c>
      <c r="P27" s="52"/>
      <c r="Q27" s="52">
        <v>7.5</v>
      </c>
      <c r="R27" s="52"/>
      <c r="S27" s="52">
        <v>6</v>
      </c>
      <c r="T27" s="52">
        <f t="shared" si="1"/>
        <v>6.8</v>
      </c>
      <c r="U27" s="53">
        <f t="shared" si="2"/>
        <v>7.3</v>
      </c>
      <c r="V27" s="54" t="s">
        <v>32</v>
      </c>
    </row>
    <row r="28" spans="1:22" ht="15.75">
      <c r="A28" s="47">
        <v>20</v>
      </c>
      <c r="B28" s="48" t="s">
        <v>71</v>
      </c>
      <c r="C28" s="49">
        <v>24511</v>
      </c>
      <c r="D28" s="50" t="s">
        <v>72</v>
      </c>
      <c r="E28" s="51" t="s">
        <v>73</v>
      </c>
      <c r="F28" s="52">
        <v>6.5</v>
      </c>
      <c r="G28" s="53">
        <v>5</v>
      </c>
      <c r="H28" s="53">
        <v>5</v>
      </c>
      <c r="I28" s="53">
        <v>8</v>
      </c>
      <c r="J28" s="53">
        <v>8</v>
      </c>
      <c r="K28" s="53">
        <v>7</v>
      </c>
      <c r="L28" s="53">
        <v>7</v>
      </c>
      <c r="M28" s="53">
        <v>9</v>
      </c>
      <c r="N28" s="53">
        <v>7</v>
      </c>
      <c r="O28" s="52">
        <f t="shared" si="0"/>
        <v>6.9</v>
      </c>
      <c r="P28" s="52"/>
      <c r="Q28" s="52">
        <v>6.5</v>
      </c>
      <c r="R28" s="52"/>
      <c r="S28" s="52">
        <v>6.5</v>
      </c>
      <c r="T28" s="52">
        <f t="shared" si="1"/>
        <v>6.5</v>
      </c>
      <c r="U28" s="53">
        <f t="shared" si="2"/>
        <v>6.7</v>
      </c>
      <c r="V28" s="54" t="s">
        <v>36</v>
      </c>
    </row>
    <row r="29" spans="1:22" ht="15.75">
      <c r="A29" s="47">
        <v>21</v>
      </c>
      <c r="B29" s="48" t="s">
        <v>74</v>
      </c>
      <c r="C29" s="49">
        <v>33362</v>
      </c>
      <c r="D29" s="50" t="s">
        <v>57</v>
      </c>
      <c r="E29" s="51" t="s">
        <v>31</v>
      </c>
      <c r="F29" s="52">
        <v>6.8</v>
      </c>
      <c r="G29" s="53">
        <v>8</v>
      </c>
      <c r="H29" s="53">
        <v>6</v>
      </c>
      <c r="I29" s="53">
        <v>8</v>
      </c>
      <c r="J29" s="53">
        <v>8</v>
      </c>
      <c r="K29" s="53">
        <v>7</v>
      </c>
      <c r="L29" s="53">
        <v>7</v>
      </c>
      <c r="M29" s="53">
        <v>8</v>
      </c>
      <c r="N29" s="53">
        <v>7</v>
      </c>
      <c r="O29" s="52">
        <f t="shared" si="0"/>
        <v>7.3</v>
      </c>
      <c r="P29" s="52"/>
      <c r="Q29" s="52">
        <v>7</v>
      </c>
      <c r="R29" s="52"/>
      <c r="S29" s="52">
        <v>7</v>
      </c>
      <c r="T29" s="52">
        <f t="shared" si="1"/>
        <v>7</v>
      </c>
      <c r="U29" s="53">
        <f t="shared" si="2"/>
        <v>7.2</v>
      </c>
      <c r="V29" s="54" t="s">
        <v>32</v>
      </c>
    </row>
    <row r="30" spans="1:22" ht="15.75">
      <c r="A30" s="47">
        <v>22</v>
      </c>
      <c r="B30" s="48" t="s">
        <v>75</v>
      </c>
      <c r="C30" s="49">
        <v>32307</v>
      </c>
      <c r="D30" s="50" t="s">
        <v>76</v>
      </c>
      <c r="E30" s="51" t="s">
        <v>73</v>
      </c>
      <c r="F30" s="52">
        <v>5.5</v>
      </c>
      <c r="G30" s="53">
        <v>8</v>
      </c>
      <c r="H30" s="53">
        <v>6</v>
      </c>
      <c r="I30" s="53">
        <v>8</v>
      </c>
      <c r="J30" s="53">
        <v>8</v>
      </c>
      <c r="K30" s="53">
        <v>8</v>
      </c>
      <c r="L30" s="53">
        <v>7</v>
      </c>
      <c r="M30" s="53">
        <v>8</v>
      </c>
      <c r="N30" s="53">
        <v>7</v>
      </c>
      <c r="O30" s="52">
        <f t="shared" si="0"/>
        <v>7.3</v>
      </c>
      <c r="P30" s="52"/>
      <c r="Q30" s="52">
        <v>6.5</v>
      </c>
      <c r="R30" s="52"/>
      <c r="S30" s="52">
        <v>6.5</v>
      </c>
      <c r="T30" s="52">
        <f t="shared" si="1"/>
        <v>6.5</v>
      </c>
      <c r="U30" s="53">
        <f t="shared" si="2"/>
        <v>6.9</v>
      </c>
      <c r="V30" s="54" t="s">
        <v>36</v>
      </c>
    </row>
    <row r="31" spans="1:22" ht="15.75">
      <c r="A31" s="47">
        <v>23</v>
      </c>
      <c r="B31" s="48" t="s">
        <v>77</v>
      </c>
      <c r="C31" s="49">
        <v>33004</v>
      </c>
      <c r="D31" s="50" t="s">
        <v>38</v>
      </c>
      <c r="E31" s="51" t="s">
        <v>35</v>
      </c>
      <c r="F31" s="52">
        <v>5.8</v>
      </c>
      <c r="G31" s="53">
        <v>8</v>
      </c>
      <c r="H31" s="53">
        <v>6</v>
      </c>
      <c r="I31" s="53">
        <v>8</v>
      </c>
      <c r="J31" s="53">
        <v>8</v>
      </c>
      <c r="K31" s="53">
        <v>8</v>
      </c>
      <c r="L31" s="53">
        <v>6</v>
      </c>
      <c r="M31" s="53">
        <v>9</v>
      </c>
      <c r="N31" s="53">
        <v>7</v>
      </c>
      <c r="O31" s="52">
        <f t="shared" si="0"/>
        <v>7.3</v>
      </c>
      <c r="P31" s="52"/>
      <c r="Q31" s="52">
        <v>6</v>
      </c>
      <c r="R31" s="52"/>
      <c r="S31" s="52">
        <v>6.5</v>
      </c>
      <c r="T31" s="52">
        <f t="shared" si="1"/>
        <v>6.3</v>
      </c>
      <c r="U31" s="53">
        <f t="shared" si="2"/>
        <v>6.8</v>
      </c>
      <c r="V31" s="54" t="s">
        <v>36</v>
      </c>
    </row>
    <row r="32" spans="1:22" ht="15.75">
      <c r="A32" s="47">
        <v>24</v>
      </c>
      <c r="B32" s="48" t="s">
        <v>78</v>
      </c>
      <c r="C32" s="49">
        <v>32601</v>
      </c>
      <c r="D32" s="50" t="s">
        <v>79</v>
      </c>
      <c r="E32" s="51" t="s">
        <v>80</v>
      </c>
      <c r="F32" s="52">
        <v>7</v>
      </c>
      <c r="G32" s="53">
        <v>8</v>
      </c>
      <c r="H32" s="53">
        <v>8</v>
      </c>
      <c r="I32" s="53">
        <v>9</v>
      </c>
      <c r="J32" s="53">
        <v>8</v>
      </c>
      <c r="K32" s="53">
        <v>8</v>
      </c>
      <c r="L32" s="53">
        <v>7</v>
      </c>
      <c r="M32" s="53">
        <v>9</v>
      </c>
      <c r="N32" s="53">
        <v>8</v>
      </c>
      <c r="O32" s="52">
        <f t="shared" si="0"/>
        <v>8</v>
      </c>
      <c r="P32" s="52"/>
      <c r="Q32" s="52">
        <v>7</v>
      </c>
      <c r="R32" s="52"/>
      <c r="S32" s="52">
        <v>6.5</v>
      </c>
      <c r="T32" s="52">
        <f t="shared" si="1"/>
        <v>6.8</v>
      </c>
      <c r="U32" s="53">
        <f t="shared" si="2"/>
        <v>7.4</v>
      </c>
      <c r="V32" s="54" t="s">
        <v>32</v>
      </c>
    </row>
    <row r="33" spans="1:22" ht="15.75">
      <c r="A33" s="47">
        <v>25</v>
      </c>
      <c r="B33" s="48" t="s">
        <v>81</v>
      </c>
      <c r="C33" s="49">
        <v>31948</v>
      </c>
      <c r="D33" s="50" t="s">
        <v>82</v>
      </c>
      <c r="E33" s="51" t="s">
        <v>39</v>
      </c>
      <c r="F33" s="52">
        <v>7</v>
      </c>
      <c r="G33" s="53">
        <v>5</v>
      </c>
      <c r="H33" s="53">
        <v>7</v>
      </c>
      <c r="I33" s="53">
        <v>8</v>
      </c>
      <c r="J33" s="53">
        <v>7</v>
      </c>
      <c r="K33" s="53">
        <v>7</v>
      </c>
      <c r="L33" s="53">
        <v>7</v>
      </c>
      <c r="M33" s="53">
        <v>8</v>
      </c>
      <c r="N33" s="53">
        <v>7</v>
      </c>
      <c r="O33" s="52">
        <f t="shared" si="0"/>
        <v>7</v>
      </c>
      <c r="P33" s="52"/>
      <c r="Q33" s="52">
        <v>5</v>
      </c>
      <c r="R33" s="52"/>
      <c r="S33" s="52">
        <v>6.5</v>
      </c>
      <c r="T33" s="52">
        <f t="shared" si="1"/>
        <v>5.8</v>
      </c>
      <c r="U33" s="53">
        <f t="shared" si="2"/>
        <v>6.4</v>
      </c>
      <c r="V33" s="54" t="s">
        <v>36</v>
      </c>
    </row>
    <row r="34" spans="1:22" ht="15.75">
      <c r="A34" s="47">
        <v>26</v>
      </c>
      <c r="B34" s="48" t="s">
        <v>83</v>
      </c>
      <c r="C34" s="49">
        <v>31245</v>
      </c>
      <c r="D34" s="50" t="s">
        <v>57</v>
      </c>
      <c r="E34" s="51" t="s">
        <v>31</v>
      </c>
      <c r="F34" s="55">
        <v>7.3</v>
      </c>
      <c r="G34" s="53">
        <v>8</v>
      </c>
      <c r="H34" s="53">
        <v>5</v>
      </c>
      <c r="I34" s="53">
        <v>8</v>
      </c>
      <c r="J34" s="53">
        <v>7</v>
      </c>
      <c r="K34" s="53">
        <v>7</v>
      </c>
      <c r="L34" s="53">
        <v>7</v>
      </c>
      <c r="M34" s="53">
        <v>8</v>
      </c>
      <c r="N34" s="53">
        <v>7</v>
      </c>
      <c r="O34" s="52">
        <f t="shared" si="0"/>
        <v>7.1</v>
      </c>
      <c r="P34" s="52"/>
      <c r="Q34" s="52">
        <v>6</v>
      </c>
      <c r="R34" s="52"/>
      <c r="S34" s="52">
        <v>6</v>
      </c>
      <c r="T34" s="52">
        <f t="shared" si="1"/>
        <v>6</v>
      </c>
      <c r="U34" s="53">
        <f t="shared" si="2"/>
        <v>6.6</v>
      </c>
      <c r="V34" s="54" t="s">
        <v>36</v>
      </c>
    </row>
    <row r="35" spans="1:22" ht="15.75">
      <c r="A35" s="47">
        <v>27</v>
      </c>
      <c r="B35" s="48" t="s">
        <v>84</v>
      </c>
      <c r="C35" s="49">
        <v>32934</v>
      </c>
      <c r="D35" s="50" t="s">
        <v>85</v>
      </c>
      <c r="E35" s="51" t="s">
        <v>35</v>
      </c>
      <c r="F35" s="52">
        <v>9</v>
      </c>
      <c r="G35" s="53">
        <v>8</v>
      </c>
      <c r="H35" s="53">
        <v>5</v>
      </c>
      <c r="I35" s="53">
        <v>8</v>
      </c>
      <c r="J35" s="53">
        <v>8</v>
      </c>
      <c r="K35" s="53">
        <v>8</v>
      </c>
      <c r="L35" s="53">
        <v>8</v>
      </c>
      <c r="M35" s="53">
        <v>8</v>
      </c>
      <c r="N35" s="53">
        <v>7</v>
      </c>
      <c r="O35" s="52">
        <f t="shared" si="0"/>
        <v>7.7</v>
      </c>
      <c r="P35" s="52"/>
      <c r="Q35" s="52">
        <v>7</v>
      </c>
      <c r="R35" s="52"/>
      <c r="S35" s="52">
        <v>6.5</v>
      </c>
      <c r="T35" s="52">
        <f t="shared" si="1"/>
        <v>6.8</v>
      </c>
      <c r="U35" s="53">
        <f t="shared" si="2"/>
        <v>7.3</v>
      </c>
      <c r="V35" s="54" t="s">
        <v>32</v>
      </c>
    </row>
    <row r="36" spans="1:22" ht="15.75">
      <c r="A36" s="47">
        <v>28</v>
      </c>
      <c r="B36" s="48" t="s">
        <v>86</v>
      </c>
      <c r="C36" s="49">
        <v>33197</v>
      </c>
      <c r="D36" s="50" t="s">
        <v>87</v>
      </c>
      <c r="E36" s="51" t="s">
        <v>31</v>
      </c>
      <c r="F36" s="52">
        <v>8.3</v>
      </c>
      <c r="G36" s="53">
        <v>7</v>
      </c>
      <c r="H36" s="53">
        <v>6</v>
      </c>
      <c r="I36" s="53">
        <v>6</v>
      </c>
      <c r="J36" s="53">
        <v>8</v>
      </c>
      <c r="K36" s="53">
        <v>8</v>
      </c>
      <c r="L36" s="53">
        <v>6</v>
      </c>
      <c r="M36" s="53">
        <v>8</v>
      </c>
      <c r="N36" s="53">
        <v>8</v>
      </c>
      <c r="O36" s="52">
        <f t="shared" si="0"/>
        <v>7.3</v>
      </c>
      <c r="P36" s="52"/>
      <c r="Q36" s="52">
        <v>5.5</v>
      </c>
      <c r="R36" s="52"/>
      <c r="S36" s="52">
        <v>6.5</v>
      </c>
      <c r="T36" s="52">
        <f t="shared" si="1"/>
        <v>6</v>
      </c>
      <c r="U36" s="53">
        <f t="shared" si="2"/>
        <v>6.7</v>
      </c>
      <c r="V36" s="54" t="s">
        <v>36</v>
      </c>
    </row>
    <row r="37" spans="1:22" ht="15.75">
      <c r="A37" s="47">
        <v>29</v>
      </c>
      <c r="B37" s="48" t="s">
        <v>88</v>
      </c>
      <c r="C37" s="49">
        <v>32571</v>
      </c>
      <c r="D37" s="50" t="s">
        <v>60</v>
      </c>
      <c r="E37" s="51" t="s">
        <v>35</v>
      </c>
      <c r="F37" s="52">
        <v>6.8</v>
      </c>
      <c r="G37" s="53">
        <v>8</v>
      </c>
      <c r="H37" s="53">
        <v>8</v>
      </c>
      <c r="I37" s="53">
        <v>8</v>
      </c>
      <c r="J37" s="53">
        <v>7</v>
      </c>
      <c r="K37" s="53">
        <v>7</v>
      </c>
      <c r="L37" s="53">
        <v>8</v>
      </c>
      <c r="M37" s="53">
        <v>8</v>
      </c>
      <c r="N37" s="53">
        <v>8</v>
      </c>
      <c r="O37" s="52">
        <f t="shared" si="0"/>
        <v>7.6</v>
      </c>
      <c r="P37" s="52"/>
      <c r="Q37" s="52">
        <v>7.5</v>
      </c>
      <c r="R37" s="52"/>
      <c r="S37" s="52">
        <v>7</v>
      </c>
      <c r="T37" s="52">
        <f t="shared" si="1"/>
        <v>7.3</v>
      </c>
      <c r="U37" s="53">
        <f t="shared" si="2"/>
        <v>7.5</v>
      </c>
      <c r="V37" s="54" t="s">
        <v>32</v>
      </c>
    </row>
    <row r="38" spans="1:22" ht="15.75">
      <c r="A38" s="47">
        <v>30</v>
      </c>
      <c r="B38" s="48" t="s">
        <v>89</v>
      </c>
      <c r="C38" s="49">
        <v>32876</v>
      </c>
      <c r="D38" s="50" t="s">
        <v>45</v>
      </c>
      <c r="E38" s="51" t="s">
        <v>90</v>
      </c>
      <c r="F38" s="52">
        <v>7.3</v>
      </c>
      <c r="G38" s="53">
        <v>7</v>
      </c>
      <c r="H38" s="53">
        <v>5</v>
      </c>
      <c r="I38" s="53">
        <v>8</v>
      </c>
      <c r="J38" s="53">
        <v>7</v>
      </c>
      <c r="K38" s="53">
        <v>7</v>
      </c>
      <c r="L38" s="53">
        <v>7</v>
      </c>
      <c r="M38" s="53">
        <v>8</v>
      </c>
      <c r="N38" s="53">
        <v>7</v>
      </c>
      <c r="O38" s="52">
        <f t="shared" si="0"/>
        <v>7</v>
      </c>
      <c r="P38" s="52"/>
      <c r="Q38" s="52">
        <v>7</v>
      </c>
      <c r="R38" s="52"/>
      <c r="S38" s="52">
        <v>6</v>
      </c>
      <c r="T38" s="52">
        <f t="shared" si="1"/>
        <v>6.5</v>
      </c>
      <c r="U38" s="53">
        <f t="shared" si="2"/>
        <v>6.8</v>
      </c>
      <c r="V38" s="54" t="s">
        <v>36</v>
      </c>
    </row>
    <row r="39" spans="1:22" ht="15.75">
      <c r="A39" s="47">
        <v>31</v>
      </c>
      <c r="B39" s="48" t="s">
        <v>91</v>
      </c>
      <c r="C39" s="49">
        <v>33611</v>
      </c>
      <c r="D39" s="50" t="s">
        <v>45</v>
      </c>
      <c r="E39" s="51" t="s">
        <v>31</v>
      </c>
      <c r="F39" s="55">
        <v>7.8</v>
      </c>
      <c r="G39" s="53">
        <v>6</v>
      </c>
      <c r="H39" s="53">
        <v>6</v>
      </c>
      <c r="I39" s="53">
        <v>8</v>
      </c>
      <c r="J39" s="53">
        <v>7</v>
      </c>
      <c r="K39" s="53">
        <v>7</v>
      </c>
      <c r="L39" s="53">
        <v>6</v>
      </c>
      <c r="M39" s="53">
        <v>8</v>
      </c>
      <c r="N39" s="53">
        <v>7</v>
      </c>
      <c r="O39" s="52">
        <f t="shared" si="0"/>
        <v>7</v>
      </c>
      <c r="P39" s="52"/>
      <c r="Q39" s="52">
        <v>5.5</v>
      </c>
      <c r="R39" s="52"/>
      <c r="S39" s="52">
        <v>6</v>
      </c>
      <c r="T39" s="52">
        <f t="shared" si="1"/>
        <v>5.8</v>
      </c>
      <c r="U39" s="53">
        <f t="shared" si="2"/>
        <v>6.4</v>
      </c>
      <c r="V39" s="54" t="s">
        <v>36</v>
      </c>
    </row>
    <row r="40" spans="1:22" ht="15.75">
      <c r="A40" s="47">
        <v>32</v>
      </c>
      <c r="B40" s="48" t="s">
        <v>92</v>
      </c>
      <c r="C40" s="49">
        <v>33567</v>
      </c>
      <c r="D40" s="50" t="s">
        <v>38</v>
      </c>
      <c r="E40" s="51" t="s">
        <v>31</v>
      </c>
      <c r="F40" s="52">
        <v>8.3</v>
      </c>
      <c r="G40" s="53">
        <v>7</v>
      </c>
      <c r="H40" s="53">
        <v>7</v>
      </c>
      <c r="I40" s="53">
        <v>8</v>
      </c>
      <c r="J40" s="53">
        <v>8</v>
      </c>
      <c r="K40" s="53">
        <v>7</v>
      </c>
      <c r="L40" s="53">
        <v>7</v>
      </c>
      <c r="M40" s="53">
        <v>8</v>
      </c>
      <c r="N40" s="53">
        <v>8</v>
      </c>
      <c r="O40" s="52">
        <f t="shared" si="0"/>
        <v>7.6</v>
      </c>
      <c r="P40" s="52"/>
      <c r="Q40" s="52">
        <v>6.5</v>
      </c>
      <c r="R40" s="52"/>
      <c r="S40" s="52">
        <v>7.5</v>
      </c>
      <c r="T40" s="52">
        <f t="shared" si="1"/>
        <v>7</v>
      </c>
      <c r="U40" s="53">
        <f t="shared" si="2"/>
        <v>7.3</v>
      </c>
      <c r="V40" s="54" t="s">
        <v>32</v>
      </c>
    </row>
    <row r="41" spans="1:22" ht="15.75">
      <c r="A41" s="47">
        <v>33</v>
      </c>
      <c r="B41" s="48" t="s">
        <v>93</v>
      </c>
      <c r="C41" s="49">
        <v>33490</v>
      </c>
      <c r="D41" s="50" t="s">
        <v>49</v>
      </c>
      <c r="E41" s="51" t="s">
        <v>31</v>
      </c>
      <c r="F41" s="52">
        <v>8.3</v>
      </c>
      <c r="G41" s="53">
        <v>7</v>
      </c>
      <c r="H41" s="53">
        <v>6</v>
      </c>
      <c r="I41" s="53">
        <v>8</v>
      </c>
      <c r="J41" s="53">
        <v>7</v>
      </c>
      <c r="K41" s="53">
        <v>8</v>
      </c>
      <c r="L41" s="53">
        <v>7</v>
      </c>
      <c r="M41" s="53">
        <v>9</v>
      </c>
      <c r="N41" s="53">
        <v>8</v>
      </c>
      <c r="O41" s="52">
        <f t="shared" si="0"/>
        <v>7.6</v>
      </c>
      <c r="P41" s="52"/>
      <c r="Q41" s="52">
        <v>7</v>
      </c>
      <c r="R41" s="52"/>
      <c r="S41" s="52">
        <v>6</v>
      </c>
      <c r="T41" s="52">
        <f t="shared" si="1"/>
        <v>6.5</v>
      </c>
      <c r="U41" s="53">
        <f t="shared" si="2"/>
        <v>7.1</v>
      </c>
      <c r="V41" s="54" t="s">
        <v>32</v>
      </c>
    </row>
    <row r="42" spans="1:22" ht="15.75">
      <c r="A42" s="47">
        <v>34</v>
      </c>
      <c r="B42" s="56" t="s">
        <v>94</v>
      </c>
      <c r="C42" s="57">
        <v>32429</v>
      </c>
      <c r="D42" s="58" t="s">
        <v>95</v>
      </c>
      <c r="E42" s="59" t="s">
        <v>90</v>
      </c>
      <c r="F42" s="52">
        <v>8</v>
      </c>
      <c r="G42" s="53">
        <v>8</v>
      </c>
      <c r="H42" s="53">
        <v>7</v>
      </c>
      <c r="I42" s="53">
        <v>8</v>
      </c>
      <c r="J42" s="53">
        <v>8</v>
      </c>
      <c r="K42" s="53">
        <v>7</v>
      </c>
      <c r="L42" s="53">
        <v>7</v>
      </c>
      <c r="M42" s="53">
        <v>8</v>
      </c>
      <c r="N42" s="53">
        <v>8</v>
      </c>
      <c r="O42" s="52">
        <f t="shared" si="0"/>
        <v>7.7</v>
      </c>
      <c r="P42" s="52"/>
      <c r="Q42" s="52">
        <v>8</v>
      </c>
      <c r="R42" s="52"/>
      <c r="S42" s="52">
        <v>6.5</v>
      </c>
      <c r="T42" s="52">
        <f t="shared" si="1"/>
        <v>7.3</v>
      </c>
      <c r="U42" s="53">
        <f t="shared" si="2"/>
        <v>7.5</v>
      </c>
      <c r="V42" s="54" t="s">
        <v>32</v>
      </c>
    </row>
    <row r="43" spans="1:22" ht="15.75">
      <c r="A43" s="47">
        <v>35</v>
      </c>
      <c r="B43" s="48" t="s">
        <v>96</v>
      </c>
      <c r="C43" s="57">
        <v>32733</v>
      </c>
      <c r="D43" s="58" t="s">
        <v>97</v>
      </c>
      <c r="E43" s="51" t="s">
        <v>35</v>
      </c>
      <c r="F43" s="52">
        <v>7.5</v>
      </c>
      <c r="G43" s="53">
        <v>8</v>
      </c>
      <c r="H43" s="53">
        <v>8</v>
      </c>
      <c r="I43" s="53">
        <v>8</v>
      </c>
      <c r="J43" s="53">
        <v>7</v>
      </c>
      <c r="K43" s="53">
        <v>8</v>
      </c>
      <c r="L43" s="53">
        <v>7</v>
      </c>
      <c r="M43" s="53">
        <v>9</v>
      </c>
      <c r="N43" s="53">
        <v>8</v>
      </c>
      <c r="O43" s="52">
        <f t="shared" si="0"/>
        <v>7.8</v>
      </c>
      <c r="P43" s="52"/>
      <c r="Q43" s="52">
        <v>6</v>
      </c>
      <c r="R43" s="52"/>
      <c r="S43" s="52">
        <v>6.5</v>
      </c>
      <c r="T43" s="52">
        <f t="shared" si="1"/>
        <v>6.3</v>
      </c>
      <c r="U43" s="53">
        <f t="shared" si="2"/>
        <v>7.1</v>
      </c>
      <c r="V43" s="54" t="s">
        <v>32</v>
      </c>
    </row>
    <row r="44" spans="1:22" ht="15.75">
      <c r="A44" s="47">
        <v>36</v>
      </c>
      <c r="B44" s="56" t="s">
        <v>98</v>
      </c>
      <c r="C44" s="57">
        <v>32934</v>
      </c>
      <c r="D44" s="58" t="s">
        <v>55</v>
      </c>
      <c r="E44" s="59" t="s">
        <v>39</v>
      </c>
      <c r="F44" s="52">
        <v>6.3</v>
      </c>
      <c r="G44" s="53">
        <v>5</v>
      </c>
      <c r="H44" s="53">
        <v>5</v>
      </c>
      <c r="I44" s="53">
        <v>6</v>
      </c>
      <c r="J44" s="53">
        <v>7</v>
      </c>
      <c r="K44" s="53">
        <v>5</v>
      </c>
      <c r="L44" s="53">
        <v>5</v>
      </c>
      <c r="M44" s="53">
        <v>8</v>
      </c>
      <c r="N44" s="53">
        <v>7</v>
      </c>
      <c r="O44" s="52">
        <f t="shared" si="0"/>
        <v>6</v>
      </c>
      <c r="P44" s="52"/>
      <c r="Q44" s="52">
        <v>5</v>
      </c>
      <c r="R44" s="52"/>
      <c r="S44" s="52">
        <v>6</v>
      </c>
      <c r="T44" s="52">
        <f t="shared" si="1"/>
        <v>5.5</v>
      </c>
      <c r="U44" s="53">
        <f t="shared" si="2"/>
        <v>5.8</v>
      </c>
      <c r="V44" s="54" t="s">
        <v>99</v>
      </c>
    </row>
    <row r="45" spans="1:22" ht="15.75">
      <c r="A45" s="47">
        <v>37</v>
      </c>
      <c r="B45" s="48" t="s">
        <v>98</v>
      </c>
      <c r="C45" s="49">
        <v>33113</v>
      </c>
      <c r="D45" s="50" t="s">
        <v>67</v>
      </c>
      <c r="E45" s="51" t="s">
        <v>35</v>
      </c>
      <c r="F45" s="52">
        <v>7.3</v>
      </c>
      <c r="G45" s="53">
        <v>8</v>
      </c>
      <c r="H45" s="53">
        <v>6</v>
      </c>
      <c r="I45" s="53">
        <v>8</v>
      </c>
      <c r="J45" s="53">
        <v>7</v>
      </c>
      <c r="K45" s="53">
        <v>7</v>
      </c>
      <c r="L45" s="53">
        <v>7</v>
      </c>
      <c r="M45" s="53">
        <v>9</v>
      </c>
      <c r="N45" s="53">
        <v>7</v>
      </c>
      <c r="O45" s="52">
        <f t="shared" si="0"/>
        <v>7.4</v>
      </c>
      <c r="P45" s="52"/>
      <c r="Q45" s="52">
        <v>6</v>
      </c>
      <c r="R45" s="52"/>
      <c r="S45" s="52">
        <v>7</v>
      </c>
      <c r="T45" s="52">
        <f t="shared" si="1"/>
        <v>6.5</v>
      </c>
      <c r="U45" s="53">
        <f t="shared" si="2"/>
        <v>7</v>
      </c>
      <c r="V45" s="54" t="s">
        <v>32</v>
      </c>
    </row>
    <row r="46" spans="1:22" ht="15.75">
      <c r="A46" s="47">
        <v>38</v>
      </c>
      <c r="B46" s="48" t="s">
        <v>100</v>
      </c>
      <c r="C46" s="49">
        <v>33577</v>
      </c>
      <c r="D46" s="50" t="s">
        <v>34</v>
      </c>
      <c r="E46" s="51" t="s">
        <v>31</v>
      </c>
      <c r="F46" s="52">
        <v>8</v>
      </c>
      <c r="G46" s="53">
        <v>7</v>
      </c>
      <c r="H46" s="53">
        <v>8</v>
      </c>
      <c r="I46" s="53">
        <v>9</v>
      </c>
      <c r="J46" s="53">
        <v>8</v>
      </c>
      <c r="K46" s="53">
        <v>8</v>
      </c>
      <c r="L46" s="53">
        <v>7</v>
      </c>
      <c r="M46" s="53">
        <v>8</v>
      </c>
      <c r="N46" s="53">
        <v>7</v>
      </c>
      <c r="O46" s="52">
        <f t="shared" si="0"/>
        <v>7.8</v>
      </c>
      <c r="P46" s="52"/>
      <c r="Q46" s="52">
        <v>5.5</v>
      </c>
      <c r="R46" s="52"/>
      <c r="S46" s="52">
        <v>7</v>
      </c>
      <c r="T46" s="52">
        <f t="shared" si="1"/>
        <v>6.3</v>
      </c>
      <c r="U46" s="53">
        <f t="shared" si="2"/>
        <v>7.1</v>
      </c>
      <c r="V46" s="54" t="s">
        <v>32</v>
      </c>
    </row>
    <row r="47" spans="1:22" ht="15.75">
      <c r="A47" s="47">
        <v>39</v>
      </c>
      <c r="B47" s="48" t="s">
        <v>101</v>
      </c>
      <c r="C47" s="49">
        <v>33209</v>
      </c>
      <c r="D47" s="50" t="s">
        <v>102</v>
      </c>
      <c r="E47" s="51" t="s">
        <v>35</v>
      </c>
      <c r="F47" s="52">
        <v>8.8</v>
      </c>
      <c r="G47" s="53">
        <v>8</v>
      </c>
      <c r="H47" s="53">
        <v>9</v>
      </c>
      <c r="I47" s="53">
        <v>8</v>
      </c>
      <c r="J47" s="53">
        <v>8</v>
      </c>
      <c r="K47" s="53">
        <v>7</v>
      </c>
      <c r="L47" s="53">
        <v>7</v>
      </c>
      <c r="M47" s="53">
        <v>8</v>
      </c>
      <c r="N47" s="53">
        <v>7</v>
      </c>
      <c r="O47" s="52">
        <f t="shared" si="0"/>
        <v>7.9</v>
      </c>
      <c r="P47" s="52"/>
      <c r="Q47" s="52">
        <v>6.5</v>
      </c>
      <c r="R47" s="52"/>
      <c r="S47" s="52">
        <v>6</v>
      </c>
      <c r="T47" s="52">
        <f t="shared" si="1"/>
        <v>6.3</v>
      </c>
      <c r="U47" s="53">
        <f t="shared" si="2"/>
        <v>7.1</v>
      </c>
      <c r="V47" s="54" t="s">
        <v>32</v>
      </c>
    </row>
    <row r="48" spans="1:22" ht="15.75">
      <c r="A48" s="47">
        <v>40</v>
      </c>
      <c r="B48" s="48" t="s">
        <v>103</v>
      </c>
      <c r="C48" s="49">
        <v>33157</v>
      </c>
      <c r="D48" s="50" t="s">
        <v>64</v>
      </c>
      <c r="E48" s="51" t="s">
        <v>31</v>
      </c>
      <c r="F48" s="55">
        <v>7</v>
      </c>
      <c r="G48" s="53">
        <v>6</v>
      </c>
      <c r="H48" s="53">
        <v>5</v>
      </c>
      <c r="I48" s="53">
        <v>7</v>
      </c>
      <c r="J48" s="53">
        <v>7</v>
      </c>
      <c r="K48" s="53">
        <v>6</v>
      </c>
      <c r="L48" s="53">
        <v>6</v>
      </c>
      <c r="M48" s="53">
        <v>8</v>
      </c>
      <c r="N48" s="53">
        <v>7</v>
      </c>
      <c r="O48" s="52">
        <f t="shared" si="0"/>
        <v>6.6</v>
      </c>
      <c r="P48" s="52"/>
      <c r="Q48" s="52">
        <v>5.5</v>
      </c>
      <c r="R48" s="52"/>
      <c r="S48" s="52">
        <v>6.5</v>
      </c>
      <c r="T48" s="52">
        <f t="shared" si="1"/>
        <v>6</v>
      </c>
      <c r="U48" s="53">
        <f t="shared" si="2"/>
        <v>6.3</v>
      </c>
      <c r="V48" s="54" t="s">
        <v>36</v>
      </c>
    </row>
    <row r="49" spans="1:22" ht="15.75">
      <c r="A49" s="47">
        <v>41</v>
      </c>
      <c r="B49" s="48" t="s">
        <v>104</v>
      </c>
      <c r="C49" s="49">
        <v>33105</v>
      </c>
      <c r="D49" s="50" t="s">
        <v>60</v>
      </c>
      <c r="E49" s="51" t="s">
        <v>31</v>
      </c>
      <c r="F49" s="52">
        <v>7</v>
      </c>
      <c r="G49" s="53">
        <v>8</v>
      </c>
      <c r="H49" s="53">
        <v>8</v>
      </c>
      <c r="I49" s="53">
        <v>8</v>
      </c>
      <c r="J49" s="53">
        <v>9</v>
      </c>
      <c r="K49" s="53">
        <v>8</v>
      </c>
      <c r="L49" s="53">
        <v>8</v>
      </c>
      <c r="M49" s="53">
        <v>8</v>
      </c>
      <c r="N49" s="53">
        <v>8</v>
      </c>
      <c r="O49" s="52">
        <f t="shared" si="0"/>
        <v>8</v>
      </c>
      <c r="P49" s="52"/>
      <c r="Q49" s="52">
        <v>7</v>
      </c>
      <c r="R49" s="52"/>
      <c r="S49" s="52">
        <v>6</v>
      </c>
      <c r="T49" s="52">
        <f t="shared" si="1"/>
        <v>6.5</v>
      </c>
      <c r="U49" s="53">
        <f t="shared" si="2"/>
        <v>7.3</v>
      </c>
      <c r="V49" s="54" t="s">
        <v>32</v>
      </c>
    </row>
    <row r="50" spans="1:22" ht="15.75">
      <c r="A50" s="47">
        <v>42</v>
      </c>
      <c r="B50" s="48" t="s">
        <v>105</v>
      </c>
      <c r="C50" s="49">
        <v>33487</v>
      </c>
      <c r="D50" s="50" t="s">
        <v>57</v>
      </c>
      <c r="E50" s="51" t="s">
        <v>31</v>
      </c>
      <c r="F50" s="66">
        <v>3.5</v>
      </c>
      <c r="G50" s="53">
        <v>5</v>
      </c>
      <c r="H50" s="53">
        <v>6</v>
      </c>
      <c r="I50" s="53">
        <v>6</v>
      </c>
      <c r="J50" s="53">
        <v>8</v>
      </c>
      <c r="K50" s="53">
        <v>6</v>
      </c>
      <c r="L50" s="53">
        <v>6</v>
      </c>
      <c r="M50" s="53">
        <v>8</v>
      </c>
      <c r="N50" s="65">
        <v>0</v>
      </c>
      <c r="O50" s="52">
        <f t="shared" si="0"/>
        <v>5.4</v>
      </c>
      <c r="P50" s="52"/>
      <c r="Q50" s="52"/>
      <c r="R50" s="52"/>
      <c r="S50" s="52"/>
      <c r="T50" s="52"/>
      <c r="U50" s="53"/>
      <c r="V50" s="54" t="s">
        <v>50</v>
      </c>
    </row>
    <row r="51" spans="1:22" ht="15.75">
      <c r="A51" s="47">
        <v>43</v>
      </c>
      <c r="B51" s="48" t="s">
        <v>106</v>
      </c>
      <c r="C51" s="49">
        <v>33511</v>
      </c>
      <c r="D51" s="50" t="s">
        <v>43</v>
      </c>
      <c r="E51" s="51" t="s">
        <v>31</v>
      </c>
      <c r="F51" s="66">
        <v>4.8</v>
      </c>
      <c r="G51" s="53">
        <v>6</v>
      </c>
      <c r="H51" s="60">
        <v>3</v>
      </c>
      <c r="I51" s="53">
        <v>7</v>
      </c>
      <c r="J51" s="53">
        <v>8</v>
      </c>
      <c r="K51" s="53">
        <v>6</v>
      </c>
      <c r="L51" s="53">
        <v>6</v>
      </c>
      <c r="M51" s="53">
        <v>8</v>
      </c>
      <c r="N51" s="53">
        <v>7</v>
      </c>
      <c r="O51" s="52">
        <f t="shared" si="0"/>
        <v>6.2</v>
      </c>
      <c r="P51" s="52"/>
      <c r="Q51" s="52"/>
      <c r="R51" s="52"/>
      <c r="S51" s="52"/>
      <c r="T51" s="52"/>
      <c r="U51" s="53"/>
      <c r="V51" s="54" t="s">
        <v>50</v>
      </c>
    </row>
    <row r="52" spans="1:22" ht="15.75">
      <c r="A52" s="47">
        <v>44</v>
      </c>
      <c r="B52" s="48" t="s">
        <v>107</v>
      </c>
      <c r="C52" s="49">
        <v>26434</v>
      </c>
      <c r="D52" s="50" t="s">
        <v>108</v>
      </c>
      <c r="E52" s="51" t="s">
        <v>73</v>
      </c>
      <c r="F52" s="52">
        <v>8.8</v>
      </c>
      <c r="G52" s="53">
        <v>8</v>
      </c>
      <c r="H52" s="53">
        <v>6</v>
      </c>
      <c r="I52" s="53">
        <v>8</v>
      </c>
      <c r="J52" s="53">
        <v>8</v>
      </c>
      <c r="K52" s="53">
        <v>8</v>
      </c>
      <c r="L52" s="53">
        <v>7</v>
      </c>
      <c r="M52" s="53">
        <v>8</v>
      </c>
      <c r="N52" s="53">
        <v>8</v>
      </c>
      <c r="O52" s="52">
        <f t="shared" si="0"/>
        <v>7.8</v>
      </c>
      <c r="P52" s="52"/>
      <c r="Q52" s="52">
        <v>6.5</v>
      </c>
      <c r="R52" s="52"/>
      <c r="S52" s="52">
        <v>6</v>
      </c>
      <c r="T52" s="52">
        <f t="shared" si="1"/>
        <v>6.3</v>
      </c>
      <c r="U52" s="53">
        <f t="shared" si="2"/>
        <v>7.1</v>
      </c>
      <c r="V52" s="54" t="s">
        <v>32</v>
      </c>
    </row>
    <row r="53" spans="1:22" ht="15.75">
      <c r="A53" s="47">
        <v>45</v>
      </c>
      <c r="B53" s="48" t="s">
        <v>109</v>
      </c>
      <c r="C53" s="49">
        <v>33588</v>
      </c>
      <c r="D53" s="50" t="s">
        <v>95</v>
      </c>
      <c r="E53" s="51" t="s">
        <v>31</v>
      </c>
      <c r="F53" s="52">
        <v>8.8</v>
      </c>
      <c r="G53" s="53">
        <v>8</v>
      </c>
      <c r="H53" s="53">
        <v>6</v>
      </c>
      <c r="I53" s="53">
        <v>9</v>
      </c>
      <c r="J53" s="53">
        <v>8</v>
      </c>
      <c r="K53" s="53">
        <v>7</v>
      </c>
      <c r="L53" s="53">
        <v>7</v>
      </c>
      <c r="M53" s="53">
        <v>8</v>
      </c>
      <c r="N53" s="53">
        <v>8</v>
      </c>
      <c r="O53" s="52">
        <f t="shared" si="0"/>
        <v>7.8</v>
      </c>
      <c r="P53" s="52"/>
      <c r="Q53" s="52">
        <v>7</v>
      </c>
      <c r="R53" s="52"/>
      <c r="S53" s="52">
        <v>6.5</v>
      </c>
      <c r="T53" s="52">
        <f t="shared" si="1"/>
        <v>6.8</v>
      </c>
      <c r="U53" s="53">
        <f t="shared" si="2"/>
        <v>7.3</v>
      </c>
      <c r="V53" s="54" t="s">
        <v>32</v>
      </c>
    </row>
    <row r="54" spans="1:22" ht="15.75">
      <c r="A54" s="47">
        <v>46</v>
      </c>
      <c r="B54" s="48" t="s">
        <v>110</v>
      </c>
      <c r="C54" s="49">
        <v>32107</v>
      </c>
      <c r="D54" s="50" t="s">
        <v>34</v>
      </c>
      <c r="E54" s="51" t="s">
        <v>31</v>
      </c>
      <c r="F54" s="52">
        <v>6.3</v>
      </c>
      <c r="G54" s="53">
        <v>7</v>
      </c>
      <c r="H54" s="53">
        <v>6</v>
      </c>
      <c r="I54" s="53">
        <v>6</v>
      </c>
      <c r="J54" s="53">
        <v>8</v>
      </c>
      <c r="K54" s="53">
        <v>7</v>
      </c>
      <c r="L54" s="53">
        <v>7</v>
      </c>
      <c r="M54" s="53">
        <v>8</v>
      </c>
      <c r="N54" s="53">
        <v>8</v>
      </c>
      <c r="O54" s="52">
        <f t="shared" si="0"/>
        <v>7</v>
      </c>
      <c r="P54" s="52"/>
      <c r="Q54" s="52">
        <v>6.5</v>
      </c>
      <c r="R54" s="52"/>
      <c r="S54" s="52">
        <v>7</v>
      </c>
      <c r="T54" s="52">
        <f t="shared" si="1"/>
        <v>6.8</v>
      </c>
      <c r="U54" s="53">
        <f t="shared" si="2"/>
        <v>6.9</v>
      </c>
      <c r="V54" s="54" t="s">
        <v>36</v>
      </c>
    </row>
    <row r="55" spans="1:22" ht="15.75">
      <c r="A55" s="47">
        <v>47</v>
      </c>
      <c r="B55" s="48" t="s">
        <v>111</v>
      </c>
      <c r="C55" s="49">
        <v>33139</v>
      </c>
      <c r="D55" s="50" t="s">
        <v>41</v>
      </c>
      <c r="E55" s="51" t="s">
        <v>31</v>
      </c>
      <c r="F55" s="52">
        <v>5.5</v>
      </c>
      <c r="G55" s="53">
        <v>8</v>
      </c>
      <c r="H55" s="53">
        <v>5</v>
      </c>
      <c r="I55" s="53">
        <v>8</v>
      </c>
      <c r="J55" s="53">
        <v>8</v>
      </c>
      <c r="K55" s="53">
        <v>7</v>
      </c>
      <c r="L55" s="53">
        <v>7</v>
      </c>
      <c r="M55" s="53">
        <v>8</v>
      </c>
      <c r="N55" s="53">
        <v>7</v>
      </c>
      <c r="O55" s="52">
        <f t="shared" si="0"/>
        <v>7.1</v>
      </c>
      <c r="P55" s="52"/>
      <c r="Q55" s="52">
        <v>7.5</v>
      </c>
      <c r="R55" s="52"/>
      <c r="S55" s="52">
        <v>7</v>
      </c>
      <c r="T55" s="52">
        <f t="shared" si="1"/>
        <v>7.3</v>
      </c>
      <c r="U55" s="53">
        <f t="shared" si="2"/>
        <v>7.2</v>
      </c>
      <c r="V55" s="54" t="s">
        <v>32</v>
      </c>
    </row>
    <row r="56" spans="1:22" ht="15.75">
      <c r="A56" s="67">
        <v>48</v>
      </c>
      <c r="B56" s="68" t="s">
        <v>112</v>
      </c>
      <c r="C56" s="69">
        <v>33254</v>
      </c>
      <c r="D56" s="70" t="s">
        <v>95</v>
      </c>
      <c r="E56" s="71" t="s">
        <v>31</v>
      </c>
      <c r="F56" s="72">
        <v>5.5</v>
      </c>
      <c r="G56" s="73">
        <v>6</v>
      </c>
      <c r="H56" s="73">
        <v>6</v>
      </c>
      <c r="I56" s="73">
        <v>7</v>
      </c>
      <c r="J56" s="73">
        <v>7</v>
      </c>
      <c r="K56" s="73">
        <v>7</v>
      </c>
      <c r="L56" s="73">
        <v>7</v>
      </c>
      <c r="M56" s="73">
        <v>8</v>
      </c>
      <c r="N56" s="73">
        <v>8</v>
      </c>
      <c r="O56" s="72">
        <f t="shared" si="0"/>
        <v>6.8</v>
      </c>
      <c r="P56" s="72"/>
      <c r="Q56" s="72">
        <v>6.5</v>
      </c>
      <c r="R56" s="72"/>
      <c r="S56" s="72">
        <v>7</v>
      </c>
      <c r="T56" s="72">
        <f t="shared" si="1"/>
        <v>6.8</v>
      </c>
      <c r="U56" s="73">
        <f t="shared" si="2"/>
        <v>6.8</v>
      </c>
      <c r="V56" s="74" t="s">
        <v>36</v>
      </c>
    </row>
    <row r="57" spans="1:22" ht="16.5">
      <c r="A57" s="75"/>
      <c r="B57" s="76"/>
      <c r="C57" s="77"/>
      <c r="F57" s="78"/>
      <c r="H57" s="79" t="s">
        <v>113</v>
      </c>
      <c r="I57" s="79"/>
      <c r="J57" s="79"/>
      <c r="K57" s="79"/>
      <c r="L57" s="79"/>
      <c r="M57" s="79"/>
      <c r="N57" s="80"/>
      <c r="S57" s="5"/>
      <c r="V57" s="6"/>
    </row>
    <row r="58" spans="1:22" ht="15.75">
      <c r="A58" s="81"/>
      <c r="B58" s="82" t="s">
        <v>114</v>
      </c>
      <c r="C58" s="77"/>
      <c r="F58" s="81"/>
      <c r="H58" s="83"/>
      <c r="I58" s="84" t="s">
        <v>115</v>
      </c>
      <c r="J58" s="84"/>
      <c r="K58" s="84"/>
      <c r="L58" s="84"/>
      <c r="S58" s="5"/>
      <c r="V58" s="6"/>
    </row>
    <row r="59" spans="3:22" ht="12.75">
      <c r="C59" s="77"/>
      <c r="S59" s="5"/>
      <c r="V59" s="6"/>
    </row>
    <row r="60" spans="3:22" ht="12.75">
      <c r="C60" s="77"/>
      <c r="S60" s="5"/>
      <c r="V60" s="6"/>
    </row>
    <row r="61" spans="3:22" ht="12.75">
      <c r="C61" s="77"/>
      <c r="S61" s="5"/>
      <c r="V61" s="6"/>
    </row>
    <row r="62" spans="1:22" ht="18.75">
      <c r="A62" s="85" t="s">
        <v>116</v>
      </c>
      <c r="B62" s="86"/>
      <c r="C62" s="87"/>
      <c r="D62" s="85"/>
      <c r="E62" s="85"/>
      <c r="F62" s="88" t="s">
        <v>117</v>
      </c>
      <c r="G62" s="85"/>
      <c r="H62" s="85"/>
      <c r="I62" s="85"/>
      <c r="J62" s="85"/>
      <c r="K62" s="89"/>
      <c r="L62" s="89"/>
      <c r="M62" s="87"/>
      <c r="N62" s="88"/>
      <c r="O62" s="88"/>
      <c r="P62" s="88"/>
      <c r="Q62" s="88"/>
      <c r="R62" s="88"/>
      <c r="S62" s="88"/>
      <c r="T62" s="88"/>
      <c r="U62" s="88"/>
      <c r="V62" s="88"/>
    </row>
    <row r="63" spans="1:22" ht="16.5">
      <c r="A63" s="85" t="s">
        <v>118</v>
      </c>
      <c r="B63" s="90"/>
      <c r="C63" s="91"/>
      <c r="D63" s="85"/>
      <c r="E63" s="85"/>
      <c r="F63" s="92" t="s">
        <v>119</v>
      </c>
      <c r="G63" s="85"/>
      <c r="H63" s="85"/>
      <c r="I63" s="85"/>
      <c r="J63" s="85"/>
      <c r="K63" s="92"/>
      <c r="L63" s="92"/>
      <c r="M63" s="91"/>
      <c r="N63" s="92"/>
      <c r="O63" s="92"/>
      <c r="P63" s="92"/>
      <c r="Q63" s="92"/>
      <c r="R63" s="92"/>
      <c r="S63" s="92"/>
      <c r="T63" s="92"/>
      <c r="U63" s="92"/>
      <c r="V63" s="92"/>
    </row>
    <row r="64" spans="1:22" ht="15">
      <c r="A64" s="90"/>
      <c r="B64" s="90"/>
      <c r="C64" s="93"/>
      <c r="D64" s="93"/>
      <c r="E64" s="93"/>
      <c r="F64" s="93"/>
      <c r="G64" s="94"/>
      <c r="H64" s="95"/>
      <c r="I64" s="96"/>
      <c r="J64" s="96"/>
      <c r="K64" s="96"/>
      <c r="L64" s="96"/>
      <c r="M64" s="96"/>
      <c r="N64" s="97"/>
      <c r="O64" s="93"/>
      <c r="P64" s="93"/>
      <c r="Q64" s="93"/>
      <c r="R64" s="93"/>
      <c r="S64" s="93"/>
      <c r="T64" s="93"/>
      <c r="U64" s="93"/>
      <c r="V64" s="93"/>
    </row>
    <row r="65" spans="1:22" ht="12.75">
      <c r="A65" s="90"/>
      <c r="B65" s="90"/>
      <c r="C65" s="98"/>
      <c r="D65" s="98"/>
      <c r="E65" s="98"/>
      <c r="F65" s="98"/>
      <c r="G65" s="99"/>
      <c r="H65" s="100"/>
      <c r="I65" s="90"/>
      <c r="J65" s="90"/>
      <c r="K65" s="90"/>
      <c r="L65" s="90"/>
      <c r="M65" s="90"/>
      <c r="N65" s="90"/>
      <c r="O65" s="98"/>
      <c r="P65" s="98"/>
      <c r="Q65" s="98"/>
      <c r="R65" s="98"/>
      <c r="S65" s="98"/>
      <c r="T65" s="98"/>
      <c r="U65" s="98"/>
      <c r="V65" s="98"/>
    </row>
    <row r="66" spans="1:22" ht="12.75">
      <c r="A66" s="101" t="s">
        <v>6</v>
      </c>
      <c r="B66" s="102" t="s">
        <v>120</v>
      </c>
      <c r="C66" s="102" t="s">
        <v>121</v>
      </c>
      <c r="D66" s="102" t="s">
        <v>122</v>
      </c>
      <c r="E66" s="103" t="s">
        <v>123</v>
      </c>
      <c r="F66" s="103" t="s">
        <v>124</v>
      </c>
      <c r="G66" s="103" t="s">
        <v>125</v>
      </c>
      <c r="H66" s="103" t="s">
        <v>22</v>
      </c>
      <c r="I66" s="103" t="s">
        <v>126</v>
      </c>
      <c r="J66" s="104" t="s">
        <v>127</v>
      </c>
      <c r="K66" s="103" t="s">
        <v>128</v>
      </c>
      <c r="L66" s="105" t="s">
        <v>28</v>
      </c>
      <c r="M66" s="106" t="s">
        <v>129</v>
      </c>
      <c r="N66" s="104" t="s">
        <v>130</v>
      </c>
      <c r="O66" s="103" t="s">
        <v>131</v>
      </c>
      <c r="P66" s="103"/>
      <c r="Q66" s="103"/>
      <c r="R66" s="107"/>
      <c r="S66" s="103" t="s">
        <v>132</v>
      </c>
      <c r="T66" s="103" t="s">
        <v>133</v>
      </c>
      <c r="U66" s="103" t="s">
        <v>16</v>
      </c>
      <c r="V66" s="91"/>
    </row>
    <row r="67" spans="1:22" ht="12.75">
      <c r="A67" s="101"/>
      <c r="B67" s="102"/>
      <c r="C67" s="108"/>
      <c r="D67" s="109"/>
      <c r="E67" s="103"/>
      <c r="F67" s="103"/>
      <c r="G67" s="103"/>
      <c r="H67" s="103"/>
      <c r="I67" s="103"/>
      <c r="J67" s="104"/>
      <c r="K67" s="103"/>
      <c r="L67" s="105"/>
      <c r="M67" s="106"/>
      <c r="N67" s="104"/>
      <c r="O67" s="103" t="s">
        <v>27</v>
      </c>
      <c r="P67" s="103"/>
      <c r="Q67" s="103" t="s">
        <v>28</v>
      </c>
      <c r="R67" s="103"/>
      <c r="S67" s="103"/>
      <c r="T67" s="103"/>
      <c r="U67" s="103"/>
      <c r="V67" s="91"/>
    </row>
    <row r="68" spans="1:22" ht="15.75">
      <c r="A68" s="110"/>
      <c r="B68" s="111"/>
      <c r="C68" s="112"/>
      <c r="D68" s="113"/>
      <c r="E68" s="114"/>
      <c r="F68" s="114"/>
      <c r="G68" s="114"/>
      <c r="H68" s="114"/>
      <c r="I68" s="114"/>
      <c r="J68" s="115"/>
      <c r="K68" s="114"/>
      <c r="L68" s="116"/>
      <c r="M68" s="117"/>
      <c r="N68" s="115"/>
      <c r="O68" s="114" t="s">
        <v>134</v>
      </c>
      <c r="P68" s="114" t="s">
        <v>135</v>
      </c>
      <c r="Q68" s="114" t="s">
        <v>134</v>
      </c>
      <c r="R68" s="114" t="s">
        <v>135</v>
      </c>
      <c r="S68" s="114"/>
      <c r="T68" s="114"/>
      <c r="U68" s="114"/>
      <c r="V68" s="91"/>
    </row>
    <row r="69" spans="1:22" ht="15.75">
      <c r="A69" s="118">
        <v>1</v>
      </c>
      <c r="B69" s="119" t="s">
        <v>136</v>
      </c>
      <c r="C69" s="120">
        <v>32194</v>
      </c>
      <c r="D69" s="121" t="s">
        <v>137</v>
      </c>
      <c r="E69" s="122">
        <v>5</v>
      </c>
      <c r="F69" s="122">
        <v>6</v>
      </c>
      <c r="G69" s="122">
        <v>5</v>
      </c>
      <c r="H69" s="122">
        <v>5</v>
      </c>
      <c r="I69" s="122">
        <v>6</v>
      </c>
      <c r="J69" s="122">
        <v>5</v>
      </c>
      <c r="K69" s="122">
        <v>5</v>
      </c>
      <c r="L69" s="123">
        <v>8</v>
      </c>
      <c r="M69" s="124">
        <v>7.8</v>
      </c>
      <c r="N69" s="125">
        <f>AVERAGE(E69:M69)</f>
        <v>5.866666666666666</v>
      </c>
      <c r="O69" s="126">
        <v>4</v>
      </c>
      <c r="P69" s="126">
        <v>5</v>
      </c>
      <c r="Q69" s="125">
        <v>6</v>
      </c>
      <c r="R69" s="125"/>
      <c r="S69" s="125">
        <f>SUM(P69+Q69)/2</f>
        <v>5.5</v>
      </c>
      <c r="T69" s="125">
        <f>ROUND(SUM(N69+S69)/2,1)</f>
        <v>5.7</v>
      </c>
      <c r="U69" s="122" t="s">
        <v>138</v>
      </c>
      <c r="V69" s="127"/>
    </row>
    <row r="70" spans="1:22" ht="16.5">
      <c r="A70" s="128">
        <v>2</v>
      </c>
      <c r="B70" s="129" t="s">
        <v>139</v>
      </c>
      <c r="C70" s="130">
        <v>32930</v>
      </c>
      <c r="D70" s="131" t="s">
        <v>57</v>
      </c>
      <c r="E70" s="132">
        <v>7</v>
      </c>
      <c r="F70" s="132">
        <v>6</v>
      </c>
      <c r="G70" s="132">
        <v>5</v>
      </c>
      <c r="H70" s="132">
        <v>5</v>
      </c>
      <c r="I70" s="132">
        <v>3</v>
      </c>
      <c r="J70" s="132">
        <v>6</v>
      </c>
      <c r="K70" s="132">
        <v>5</v>
      </c>
      <c r="L70" s="133">
        <v>6</v>
      </c>
      <c r="M70" s="134">
        <v>6</v>
      </c>
      <c r="N70" s="135">
        <f>SUM(E70+F70+G70+H70+I70+J70+K70+L70+M70)/9</f>
        <v>5.444444444444445</v>
      </c>
      <c r="O70" s="136"/>
      <c r="P70" s="136">
        <v>6</v>
      </c>
      <c r="Q70" s="136"/>
      <c r="R70" s="136">
        <v>5</v>
      </c>
      <c r="S70" s="137">
        <f>SUM(P70+R70)/2</f>
        <v>5.5</v>
      </c>
      <c r="T70" s="137">
        <f>ROUND(SUM(N70+S70)/2,1)</f>
        <v>5.5</v>
      </c>
      <c r="U70" s="138" t="s">
        <v>138</v>
      </c>
      <c r="V70" s="139"/>
    </row>
    <row r="71" spans="1:22" ht="16.5">
      <c r="A71" s="128">
        <v>3</v>
      </c>
      <c r="B71" s="129" t="s">
        <v>140</v>
      </c>
      <c r="C71" s="130">
        <v>33544</v>
      </c>
      <c r="D71" s="131" t="s">
        <v>141</v>
      </c>
      <c r="E71" s="132">
        <v>8</v>
      </c>
      <c r="F71" s="132">
        <v>5</v>
      </c>
      <c r="G71" s="132">
        <v>5</v>
      </c>
      <c r="H71" s="132">
        <v>6</v>
      </c>
      <c r="I71" s="132">
        <v>3</v>
      </c>
      <c r="J71" s="132">
        <v>5</v>
      </c>
      <c r="K71" s="132">
        <v>6</v>
      </c>
      <c r="L71" s="133">
        <v>7</v>
      </c>
      <c r="M71" s="134">
        <v>6</v>
      </c>
      <c r="N71" s="135">
        <f>SUM(E71+F71+G71+H71+I71+J71+K71+L71+M71)/9</f>
        <v>5.666666666666667</v>
      </c>
      <c r="O71" s="136"/>
      <c r="P71" s="136">
        <v>6</v>
      </c>
      <c r="Q71" s="136"/>
      <c r="R71" s="136">
        <v>6</v>
      </c>
      <c r="S71" s="137">
        <f>SUM(P71+R71)/2</f>
        <v>6</v>
      </c>
      <c r="T71" s="137">
        <f>ROUND(SUM(N71+S71)/2,1)</f>
        <v>5.8</v>
      </c>
      <c r="U71" s="138" t="s">
        <v>138</v>
      </c>
      <c r="V71" s="139"/>
    </row>
    <row r="72" spans="1:22" ht="16.5">
      <c r="A72" s="140">
        <v>4</v>
      </c>
      <c r="B72" s="141" t="s">
        <v>142</v>
      </c>
      <c r="C72" s="142">
        <v>33505</v>
      </c>
      <c r="D72" s="143" t="s">
        <v>57</v>
      </c>
      <c r="E72" s="144">
        <v>7</v>
      </c>
      <c r="F72" s="144">
        <v>7</v>
      </c>
      <c r="G72" s="144">
        <v>5</v>
      </c>
      <c r="H72" s="144">
        <v>7</v>
      </c>
      <c r="I72" s="144">
        <v>5</v>
      </c>
      <c r="J72" s="144">
        <v>5</v>
      </c>
      <c r="K72" s="144">
        <v>6</v>
      </c>
      <c r="L72" s="144">
        <v>7</v>
      </c>
      <c r="M72" s="145">
        <v>6</v>
      </c>
      <c r="N72" s="146">
        <f>SUM(E72+F72+G72+H72+I72+J72+K72+L72+M72)/9</f>
        <v>6.111111111111111</v>
      </c>
      <c r="O72" s="147"/>
      <c r="P72" s="147">
        <v>7</v>
      </c>
      <c r="Q72" s="147"/>
      <c r="R72" s="147">
        <v>5.5</v>
      </c>
      <c r="S72" s="137">
        <f>SUM(P72+R72)/2</f>
        <v>6.25</v>
      </c>
      <c r="T72" s="137">
        <f>ROUND(SUM(N72+S72)/2,1)</f>
        <v>6.2</v>
      </c>
      <c r="U72" s="148" t="s">
        <v>138</v>
      </c>
      <c r="V72" s="149"/>
    </row>
    <row r="73" spans="8:11" ht="12.75">
      <c r="H73" s="5"/>
      <c r="K73" s="6"/>
    </row>
  </sheetData>
  <mergeCells count="37">
    <mergeCell ref="S66:S67"/>
    <mergeCell ref="T66:T67"/>
    <mergeCell ref="U66:U67"/>
    <mergeCell ref="O67:P67"/>
    <mergeCell ref="Q67:R67"/>
    <mergeCell ref="L66:L67"/>
    <mergeCell ref="M66:M67"/>
    <mergeCell ref="N66:N67"/>
    <mergeCell ref="O66:Q66"/>
    <mergeCell ref="H66:H67"/>
    <mergeCell ref="I66:I67"/>
    <mergeCell ref="J66:J67"/>
    <mergeCell ref="K66:K67"/>
    <mergeCell ref="V6:V8"/>
    <mergeCell ref="H57:M57"/>
    <mergeCell ref="I58:L58"/>
    <mergeCell ref="A66:A67"/>
    <mergeCell ref="B66:B67"/>
    <mergeCell ref="C66:C67"/>
    <mergeCell ref="D66:D67"/>
    <mergeCell ref="E66:E67"/>
    <mergeCell ref="F66:F67"/>
    <mergeCell ref="G66:G67"/>
    <mergeCell ref="A3:C3"/>
    <mergeCell ref="A4:V4"/>
    <mergeCell ref="A6:A7"/>
    <mergeCell ref="B6:B7"/>
    <mergeCell ref="C6:C7"/>
    <mergeCell ref="F6:N6"/>
    <mergeCell ref="O6:O8"/>
    <mergeCell ref="Q6:S7"/>
    <mergeCell ref="T6:T8"/>
    <mergeCell ref="U6:U8"/>
    <mergeCell ref="A1:C1"/>
    <mergeCell ref="D1:V1"/>
    <mergeCell ref="A2:C2"/>
    <mergeCell ref="D2:V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dcterms:created xsi:type="dcterms:W3CDTF">1996-10-14T23:33:28Z</dcterms:created>
  <dcterms:modified xsi:type="dcterms:W3CDTF">2012-09-18T03:00:23Z</dcterms:modified>
  <cp:category/>
  <cp:version/>
  <cp:contentType/>
  <cp:contentStatus/>
</cp:coreProperties>
</file>